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cmgwith-my.sharepoint.com/personal/kanae_seki_fcmgwith_onmicrosoft_com/Documents/"/>
    </mc:Choice>
  </mc:AlternateContent>
  <xr:revisionPtr revIDLastSave="0" documentId="13_ncr:40009_{0421CADC-08B9-4493-A6AE-9B5ACBB7DC87}" xr6:coauthVersionLast="47" xr6:coauthVersionMax="47" xr10:uidLastSave="{00000000-0000-0000-0000-000000000000}"/>
  <bookViews>
    <workbookView xWindow="-120" yWindow="-120" windowWidth="20730" windowHeight="11160"/>
  </bookViews>
  <sheets>
    <sheet name="関与先向け" sheetId="5" r:id="rId1"/>
    <sheet name="社員用" sheetId="1" r:id="rId2"/>
    <sheet name="DBT" sheetId="4" r:id="rId3"/>
  </sheets>
  <definedNames>
    <definedName name="_xlnm.Print_Area" localSheetId="0">関与先向け!$A$7:$AH$40</definedName>
    <definedName name="_xlnm.Print_Area" localSheetId="1">社員用!$A$7:$AH$40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5" i="5" l="1"/>
  <c r="V35" i="5"/>
  <c r="AD22" i="5"/>
  <c r="M32" i="5"/>
  <c r="N32" i="5"/>
  <c r="O32" i="5"/>
  <c r="O25" i="5"/>
  <c r="AD15" i="5"/>
  <c r="AE15" i="5"/>
  <c r="H16" i="5"/>
  <c r="M12" i="5"/>
  <c r="N12" i="5"/>
  <c r="O12" i="5"/>
  <c r="AH39" i="5"/>
  <c r="AD30" i="5"/>
  <c r="V30" i="5"/>
  <c r="R30" i="5"/>
  <c r="X35" i="5" s="1"/>
  <c r="N30" i="5"/>
  <c r="L36" i="5"/>
  <c r="F30" i="5"/>
  <c r="H37" i="5"/>
  <c r="AH29" i="5"/>
  <c r="AC26" i="5"/>
  <c r="Z26" i="5"/>
  <c r="AF25" i="5"/>
  <c r="AC25" i="5"/>
  <c r="AB24" i="5"/>
  <c r="AF23" i="5"/>
  <c r="AC23" i="5"/>
  <c r="AA23" i="5"/>
  <c r="W23" i="5"/>
  <c r="T23" i="5"/>
  <c r="AE22" i="5"/>
  <c r="AB22" i="5"/>
  <c r="X22" i="5"/>
  <c r="AD20" i="5"/>
  <c r="AB27" i="5"/>
  <c r="V20" i="5"/>
  <c r="S27" i="5"/>
  <c r="N20" i="5"/>
  <c r="J20" i="5"/>
  <c r="N26" i="5" s="1"/>
  <c r="F20" i="5"/>
  <c r="C26" i="5"/>
  <c r="AH19" i="5"/>
  <c r="AH40" i="5"/>
  <c r="H17" i="5"/>
  <c r="G17" i="5"/>
  <c r="F17" i="5"/>
  <c r="E17" i="5"/>
  <c r="D17" i="5"/>
  <c r="C17" i="5"/>
  <c r="G16" i="5"/>
  <c r="F16" i="5"/>
  <c r="E16" i="5"/>
  <c r="D16" i="5"/>
  <c r="C16" i="5"/>
  <c r="B16" i="5"/>
  <c r="H15" i="5"/>
  <c r="G15" i="5"/>
  <c r="F15" i="5"/>
  <c r="E15" i="5"/>
  <c r="D15" i="5"/>
  <c r="C15" i="5"/>
  <c r="B15" i="5"/>
  <c r="H14" i="5"/>
  <c r="G14" i="5"/>
  <c r="F14" i="5"/>
  <c r="E14" i="5"/>
  <c r="D14" i="5"/>
  <c r="C14" i="5"/>
  <c r="B14" i="5"/>
  <c r="H13" i="5"/>
  <c r="G13" i="5"/>
  <c r="F13" i="5"/>
  <c r="E13" i="5"/>
  <c r="D13" i="5"/>
  <c r="C13" i="5"/>
  <c r="B13" i="5"/>
  <c r="H12" i="5"/>
  <c r="G12" i="5"/>
  <c r="F12" i="5"/>
  <c r="E12" i="5"/>
  <c r="D12" i="5"/>
  <c r="C12" i="5"/>
  <c r="B12" i="5"/>
  <c r="AD10" i="5"/>
  <c r="V10" i="5"/>
  <c r="N10" i="5"/>
  <c r="J10" i="5"/>
  <c r="G23" i="1"/>
  <c r="F23" i="1"/>
  <c r="E23" i="1"/>
  <c r="D23" i="1"/>
  <c r="R30" i="1"/>
  <c r="Z30" i="1"/>
  <c r="J20" i="1"/>
  <c r="J10" i="1"/>
  <c r="R10" i="1"/>
  <c r="AC41" i="1"/>
  <c r="AH39" i="1"/>
  <c r="AH29" i="1"/>
  <c r="AH19" i="1"/>
  <c r="D3" i="4"/>
  <c r="D4" i="4"/>
  <c r="C3" i="4"/>
  <c r="E3" i="4"/>
  <c r="E4" i="4"/>
  <c r="E5" i="4"/>
  <c r="F13" i="1"/>
  <c r="B14" i="1"/>
  <c r="E17" i="1"/>
  <c r="D17" i="1"/>
  <c r="AH40" i="1"/>
  <c r="D14" i="1"/>
  <c r="G17" i="1"/>
  <c r="G13" i="1"/>
  <c r="B13" i="1"/>
  <c r="H12" i="1"/>
  <c r="H14" i="1"/>
  <c r="F15" i="1"/>
  <c r="G15" i="1"/>
  <c r="D15" i="1"/>
  <c r="F14" i="1"/>
  <c r="E15" i="1"/>
  <c r="E16" i="1"/>
  <c r="F16" i="1"/>
  <c r="B16" i="1"/>
  <c r="C12" i="1"/>
  <c r="C17" i="1"/>
  <c r="D13" i="1"/>
  <c r="B12" i="1"/>
  <c r="C15" i="1"/>
  <c r="H15" i="1"/>
  <c r="C14" i="1"/>
  <c r="B15" i="1"/>
  <c r="H13" i="1"/>
  <c r="D12" i="1"/>
  <c r="F17" i="1"/>
  <c r="E12" i="1"/>
  <c r="E14" i="1"/>
  <c r="D16" i="1"/>
  <c r="G16" i="1"/>
  <c r="G14" i="1"/>
  <c r="C16" i="1"/>
  <c r="H17" i="1"/>
  <c r="E13" i="1"/>
  <c r="G12" i="1"/>
  <c r="F12" i="1"/>
  <c r="C13" i="1"/>
  <c r="C4" i="4"/>
  <c r="Z10" i="1"/>
  <c r="E6" i="4"/>
  <c r="D5" i="4"/>
  <c r="C5" i="4"/>
  <c r="N10" i="1"/>
  <c r="D6" i="4"/>
  <c r="C6" i="4"/>
  <c r="V10" i="1"/>
  <c r="L14" i="1"/>
  <c r="P15" i="1"/>
  <c r="L17" i="1"/>
  <c r="O17" i="1"/>
  <c r="K14" i="1"/>
  <c r="P14" i="1"/>
  <c r="L16" i="1"/>
  <c r="P12" i="1"/>
  <c r="N14" i="1"/>
  <c r="L13" i="1"/>
  <c r="J12" i="1"/>
  <c r="N17" i="1"/>
  <c r="M15" i="1"/>
  <c r="L12" i="1"/>
  <c r="K15" i="1"/>
  <c r="M14" i="1"/>
  <c r="K16" i="1"/>
  <c r="O15" i="1"/>
  <c r="N13" i="1"/>
  <c r="J17" i="1"/>
  <c r="L15" i="1"/>
  <c r="N15" i="1"/>
  <c r="K12" i="1"/>
  <c r="J15" i="1"/>
  <c r="O14" i="1"/>
  <c r="M16" i="1"/>
  <c r="K13" i="1"/>
  <c r="M13" i="1"/>
  <c r="N16" i="1"/>
  <c r="J14" i="1"/>
  <c r="J13" i="1"/>
  <c r="O16" i="1"/>
  <c r="P16" i="1"/>
  <c r="O13" i="1"/>
  <c r="M17" i="1"/>
  <c r="J16" i="1"/>
  <c r="K17" i="1"/>
  <c r="P17" i="1"/>
  <c r="P13" i="1"/>
  <c r="E7" i="4"/>
  <c r="C7" i="4"/>
  <c r="E8" i="4"/>
  <c r="AD10" i="1"/>
  <c r="D7" i="4"/>
  <c r="X14" i="1"/>
  <c r="V15" i="1"/>
  <c r="V17" i="1"/>
  <c r="R13" i="1"/>
  <c r="T14" i="1"/>
  <c r="V14" i="1"/>
  <c r="T15" i="1"/>
  <c r="W17" i="1"/>
  <c r="S17" i="1"/>
  <c r="W13" i="1"/>
  <c r="T16" i="1"/>
  <c r="U17" i="1"/>
  <c r="W16" i="1"/>
  <c r="S14" i="1"/>
  <c r="S16" i="1"/>
  <c r="S15" i="1"/>
  <c r="S12" i="1"/>
  <c r="W12" i="1"/>
  <c r="U16" i="1"/>
  <c r="W14" i="1"/>
  <c r="V13" i="1"/>
  <c r="X12" i="1"/>
  <c r="T13" i="1"/>
  <c r="U15" i="1"/>
  <c r="S13" i="1"/>
  <c r="R12" i="1"/>
  <c r="V16" i="1"/>
  <c r="W15" i="1"/>
  <c r="R14" i="1"/>
  <c r="V12" i="1"/>
  <c r="X17" i="1"/>
  <c r="R15" i="1"/>
  <c r="T17" i="1"/>
  <c r="U13" i="1"/>
  <c r="R16" i="1"/>
  <c r="X13" i="1"/>
  <c r="T12" i="1"/>
  <c r="X15" i="1"/>
  <c r="U14" i="1"/>
  <c r="U12" i="1"/>
  <c r="F20" i="1"/>
  <c r="D8" i="4"/>
  <c r="AC13" i="1"/>
  <c r="AA14" i="1"/>
  <c r="AA17" i="1"/>
  <c r="AC15" i="1"/>
  <c r="Z16" i="1"/>
  <c r="AE17" i="1"/>
  <c r="Z15" i="1"/>
  <c r="AF14" i="1"/>
  <c r="AB14" i="1"/>
  <c r="AF17" i="1"/>
  <c r="AB13" i="1"/>
  <c r="AB16" i="1"/>
  <c r="AC17" i="1"/>
  <c r="AC16" i="1"/>
  <c r="AA16" i="1"/>
  <c r="AC12" i="1"/>
  <c r="AE12" i="1"/>
  <c r="AE14" i="1"/>
  <c r="Z13" i="1"/>
  <c r="AD15" i="1"/>
  <c r="AB15" i="1"/>
  <c r="AA13" i="1"/>
  <c r="AD12" i="1"/>
  <c r="AB12" i="1"/>
  <c r="AD14" i="1"/>
  <c r="AE13" i="1"/>
  <c r="AE16" i="1"/>
  <c r="AB17" i="1"/>
  <c r="AF13" i="1"/>
  <c r="AC14" i="1"/>
  <c r="AD16" i="1"/>
  <c r="AF16" i="1"/>
  <c r="AD17" i="1"/>
  <c r="Z14" i="1"/>
  <c r="AA12" i="1"/>
  <c r="AF12" i="1"/>
  <c r="Z12" i="1"/>
  <c r="AA15" i="1"/>
  <c r="AF15" i="1"/>
  <c r="AD13" i="1"/>
  <c r="AE15" i="1"/>
  <c r="E9" i="4"/>
  <c r="C8" i="4"/>
  <c r="E10" i="4"/>
  <c r="N20" i="1"/>
  <c r="D9" i="4"/>
  <c r="D22" i="1"/>
  <c r="G22" i="1"/>
  <c r="B27" i="1"/>
  <c r="F24" i="1"/>
  <c r="E26" i="1"/>
  <c r="B25" i="1"/>
  <c r="G26" i="1"/>
  <c r="C24" i="1"/>
  <c r="H25" i="1"/>
  <c r="F25" i="1"/>
  <c r="C25" i="1"/>
  <c r="B22" i="1"/>
  <c r="H24" i="1"/>
  <c r="F22" i="1"/>
  <c r="C23" i="1"/>
  <c r="E22" i="1"/>
  <c r="C26" i="1"/>
  <c r="C27" i="1"/>
  <c r="E24" i="1"/>
  <c r="G27" i="1"/>
  <c r="D27" i="1"/>
  <c r="D24" i="1"/>
  <c r="H22" i="1"/>
  <c r="H23" i="1"/>
  <c r="D26" i="1"/>
  <c r="B26" i="1"/>
  <c r="H27" i="1"/>
  <c r="E25" i="1"/>
  <c r="D25" i="1"/>
  <c r="F27" i="1"/>
  <c r="B23" i="1"/>
  <c r="E27" i="1"/>
  <c r="C22" i="1"/>
  <c r="B24" i="1"/>
  <c r="G25" i="1"/>
  <c r="F26" i="1"/>
  <c r="G24" i="1"/>
  <c r="D10" i="4"/>
  <c r="V20" i="1"/>
  <c r="L22" i="1"/>
  <c r="M24" i="1"/>
  <c r="K24" i="1"/>
  <c r="L27" i="1"/>
  <c r="O25" i="1"/>
  <c r="M23" i="1"/>
  <c r="O27" i="1"/>
  <c r="K25" i="1"/>
  <c r="L24" i="1"/>
  <c r="N23" i="1"/>
  <c r="J27" i="1"/>
  <c r="P23" i="1"/>
  <c r="O23" i="1"/>
  <c r="K23" i="1"/>
  <c r="K26" i="1"/>
  <c r="P27" i="1"/>
  <c r="L23" i="1"/>
  <c r="O26" i="1"/>
  <c r="N22" i="1"/>
  <c r="N25" i="1"/>
  <c r="J25" i="1"/>
  <c r="P22" i="1"/>
  <c r="O22" i="1"/>
  <c r="N26" i="1"/>
  <c r="M26" i="1"/>
  <c r="J26" i="1"/>
  <c r="L25" i="1"/>
  <c r="J23" i="1"/>
  <c r="P24" i="1"/>
  <c r="M27" i="1"/>
  <c r="N24" i="1"/>
  <c r="K27" i="1"/>
  <c r="P26" i="1"/>
  <c r="P25" i="1"/>
  <c r="K22" i="1"/>
  <c r="M22" i="1"/>
  <c r="M25" i="1"/>
  <c r="L26" i="1"/>
  <c r="J24" i="1"/>
  <c r="O24" i="1"/>
  <c r="N27" i="1"/>
  <c r="C9" i="4"/>
  <c r="C10" i="4"/>
  <c r="E11" i="4"/>
  <c r="E12" i="4"/>
  <c r="S26" i="1"/>
  <c r="W26" i="1"/>
  <c r="R26" i="1"/>
  <c r="W27" i="1"/>
  <c r="T24" i="1"/>
  <c r="X24" i="1"/>
  <c r="T26" i="1"/>
  <c r="R22" i="1"/>
  <c r="U23" i="1"/>
  <c r="S27" i="1"/>
  <c r="W23" i="1"/>
  <c r="S24" i="1"/>
  <c r="V26" i="1"/>
  <c r="T23" i="1"/>
  <c r="S23" i="1"/>
  <c r="W22" i="1"/>
  <c r="R24" i="1"/>
  <c r="R23" i="1"/>
  <c r="U27" i="1"/>
  <c r="X26" i="1"/>
  <c r="X27" i="1"/>
  <c r="S25" i="1"/>
  <c r="U22" i="1"/>
  <c r="V27" i="1"/>
  <c r="V25" i="1"/>
  <c r="R25" i="1"/>
  <c r="R27" i="1"/>
  <c r="V24" i="1"/>
  <c r="T22" i="1"/>
  <c r="X25" i="1"/>
  <c r="U26" i="1"/>
  <c r="T27" i="1"/>
  <c r="X22" i="1"/>
  <c r="X23" i="1"/>
  <c r="U24" i="1"/>
  <c r="W25" i="1"/>
  <c r="V22" i="1"/>
  <c r="T25" i="1"/>
  <c r="S22" i="1"/>
  <c r="U25" i="1"/>
  <c r="W24" i="1"/>
  <c r="V23" i="1"/>
  <c r="AD20" i="1"/>
  <c r="D11" i="4"/>
  <c r="Z27" i="1"/>
  <c r="AE25" i="1"/>
  <c r="AB24" i="1"/>
  <c r="AC27" i="1"/>
  <c r="AD26" i="1"/>
  <c r="AE24" i="1"/>
  <c r="AE27" i="1"/>
  <c r="AC22" i="1"/>
  <c r="AA27" i="1"/>
  <c r="AC25" i="1"/>
  <c r="AB26" i="1"/>
  <c r="AF25" i="1"/>
  <c r="AE26" i="1"/>
  <c r="Z24" i="1"/>
  <c r="Z26" i="1"/>
  <c r="AA24" i="1"/>
  <c r="AA25" i="1"/>
  <c r="AA23" i="1"/>
  <c r="AE23" i="1"/>
  <c r="AF24" i="1"/>
  <c r="AD23" i="1"/>
  <c r="AD22" i="1"/>
  <c r="AF23" i="1"/>
  <c r="AF22" i="1"/>
  <c r="Z23" i="1"/>
  <c r="AE22" i="1"/>
  <c r="AD24" i="1"/>
  <c r="AB23" i="1"/>
  <c r="AD25" i="1"/>
  <c r="Z25" i="1"/>
  <c r="AC24" i="1"/>
  <c r="Z22" i="1"/>
  <c r="AB27" i="1"/>
  <c r="AA26" i="1"/>
  <c r="AB25" i="1"/>
  <c r="AB22" i="1"/>
  <c r="AC26" i="1"/>
  <c r="AD27" i="1"/>
  <c r="AA22" i="1"/>
  <c r="AF27" i="1"/>
  <c r="AC23" i="1"/>
  <c r="F30" i="1"/>
  <c r="D12" i="4"/>
  <c r="E13" i="4"/>
  <c r="C11" i="4"/>
  <c r="D13" i="4"/>
  <c r="N30" i="1"/>
  <c r="C34" i="1"/>
  <c r="H35" i="1"/>
  <c r="D32" i="1"/>
  <c r="D33" i="1"/>
  <c r="D34" i="1"/>
  <c r="G34" i="1"/>
  <c r="C32" i="1"/>
  <c r="C36" i="1"/>
  <c r="B33" i="1"/>
  <c r="G33" i="1"/>
  <c r="D35" i="1"/>
  <c r="F37" i="1"/>
  <c r="H33" i="1"/>
  <c r="H32" i="1"/>
  <c r="G37" i="1"/>
  <c r="B34" i="1"/>
  <c r="E36" i="1"/>
  <c r="G36" i="1"/>
  <c r="E37" i="1"/>
  <c r="F33" i="1"/>
  <c r="F36" i="1"/>
  <c r="D37" i="1"/>
  <c r="E34" i="1"/>
  <c r="F32" i="1"/>
  <c r="H34" i="1"/>
  <c r="F34" i="1"/>
  <c r="G35" i="1"/>
  <c r="E33" i="1"/>
  <c r="E35" i="1"/>
  <c r="C37" i="1"/>
  <c r="D36" i="1"/>
  <c r="E32" i="1"/>
  <c r="C35" i="1"/>
  <c r="H37" i="1"/>
  <c r="F35" i="1"/>
  <c r="B35" i="1"/>
  <c r="B36" i="1"/>
  <c r="C33" i="1"/>
  <c r="B37" i="1"/>
  <c r="G32" i="1"/>
  <c r="H36" i="1"/>
  <c r="C12" i="4"/>
  <c r="C13" i="4"/>
  <c r="E14" i="4"/>
  <c r="N35" i="1"/>
  <c r="J33" i="1"/>
  <c r="M34" i="1"/>
  <c r="P33" i="1"/>
  <c r="J34" i="1"/>
  <c r="J37" i="1"/>
  <c r="M33" i="1"/>
  <c r="L37" i="1"/>
  <c r="O35" i="1"/>
  <c r="M36" i="1"/>
  <c r="K37" i="1"/>
  <c r="J35" i="1"/>
  <c r="P37" i="1"/>
  <c r="K35" i="1"/>
  <c r="L35" i="1"/>
  <c r="O37" i="1"/>
  <c r="M37" i="1"/>
  <c r="L36" i="1"/>
  <c r="K36" i="1"/>
  <c r="L34" i="1"/>
  <c r="P36" i="1"/>
  <c r="O34" i="1"/>
  <c r="P35" i="1"/>
  <c r="O36" i="1"/>
  <c r="N33" i="1"/>
  <c r="K32" i="1"/>
  <c r="M35" i="1"/>
  <c r="K34" i="1"/>
  <c r="L32" i="1"/>
  <c r="K33" i="1"/>
  <c r="P34" i="1"/>
  <c r="L33" i="1"/>
  <c r="N36" i="1"/>
  <c r="J36" i="1"/>
  <c r="J32" i="1"/>
  <c r="N37" i="1"/>
  <c r="O33" i="1"/>
  <c r="P32" i="1"/>
  <c r="N34" i="1"/>
  <c r="V30" i="1"/>
  <c r="D14" i="4"/>
  <c r="AD30" i="1"/>
  <c r="T32" i="1"/>
  <c r="T33" i="1"/>
  <c r="X33" i="1"/>
  <c r="X35" i="1"/>
  <c r="T35" i="1"/>
  <c r="U36" i="1"/>
  <c r="S33" i="1"/>
  <c r="S35" i="1"/>
  <c r="R34" i="1"/>
  <c r="V36" i="1"/>
  <c r="V35" i="1"/>
  <c r="S32" i="1"/>
  <c r="V37" i="1"/>
  <c r="W33" i="1"/>
  <c r="U37" i="1"/>
  <c r="U34" i="1"/>
  <c r="W34" i="1"/>
  <c r="X34" i="1"/>
  <c r="V33" i="1"/>
  <c r="W32" i="1"/>
  <c r="U33" i="1"/>
  <c r="S34" i="1"/>
  <c r="R33" i="1"/>
  <c r="W35" i="1"/>
  <c r="T37" i="1"/>
  <c r="V32" i="1"/>
  <c r="U35" i="1"/>
  <c r="R37" i="1"/>
  <c r="U32" i="1"/>
  <c r="W37" i="1"/>
  <c r="V34" i="1"/>
  <c r="X37" i="1"/>
  <c r="R32" i="1"/>
  <c r="S37" i="1"/>
  <c r="W36" i="1"/>
  <c r="R36" i="1"/>
  <c r="X32" i="1"/>
  <c r="T34" i="1"/>
  <c r="T36" i="1"/>
  <c r="S36" i="1"/>
  <c r="R35" i="1"/>
  <c r="AE35" i="1"/>
  <c r="AC35" i="1"/>
  <c r="AA36" i="1"/>
  <c r="AF37" i="1"/>
  <c r="AA35" i="1"/>
  <c r="AE36" i="1"/>
  <c r="AF32" i="1"/>
  <c r="AC36" i="1"/>
  <c r="AB34" i="1"/>
  <c r="AC33" i="1"/>
  <c r="AB36" i="1"/>
  <c r="AA33" i="1"/>
  <c r="AB32" i="1"/>
  <c r="AF34" i="1"/>
  <c r="AE37" i="1"/>
  <c r="Z36" i="1"/>
  <c r="AD32" i="1"/>
  <c r="AD34" i="1"/>
  <c r="AE33" i="1"/>
  <c r="AE34" i="1"/>
  <c r="AC34" i="1"/>
  <c r="AB37" i="1"/>
  <c r="AC32" i="1"/>
  <c r="AA37" i="1"/>
  <c r="AD35" i="1"/>
  <c r="AF33" i="1"/>
  <c r="AA34" i="1"/>
  <c r="AA32" i="1"/>
  <c r="AF35" i="1"/>
  <c r="AE32" i="1"/>
  <c r="AF36" i="1"/>
  <c r="Z35" i="1"/>
  <c r="Z33" i="1"/>
  <c r="AC37" i="1"/>
  <c r="AD37" i="1"/>
  <c r="AD36" i="1"/>
  <c r="Z37" i="1"/>
  <c r="AB33" i="1"/>
  <c r="AB35" i="1"/>
  <c r="Z34" i="1"/>
  <c r="AD33" i="1"/>
  <c r="C14" i="4"/>
  <c r="N16" i="5"/>
  <c r="C22" i="5"/>
  <c r="V22" i="5"/>
  <c r="H23" i="5"/>
  <c r="R23" i="5"/>
  <c r="D24" i="5"/>
  <c r="V24" i="5"/>
  <c r="AE24" i="5"/>
  <c r="H25" i="5"/>
  <c r="R25" i="5"/>
  <c r="AA25" i="5"/>
  <c r="D26" i="5"/>
  <c r="W26" i="5"/>
  <c r="B27" i="5"/>
  <c r="T27" i="5"/>
  <c r="AC27" i="5"/>
  <c r="H32" i="5"/>
  <c r="U32" i="5"/>
  <c r="H33" i="5"/>
  <c r="R33" i="5"/>
  <c r="D34" i="5"/>
  <c r="M34" i="5"/>
  <c r="V34" i="5"/>
  <c r="H35" i="5"/>
  <c r="R35" i="5"/>
  <c r="D36" i="5"/>
  <c r="M36" i="5"/>
  <c r="V36" i="5"/>
  <c r="S37" i="5"/>
  <c r="J13" i="5"/>
  <c r="M17" i="5"/>
  <c r="D22" i="5"/>
  <c r="N22" i="5"/>
  <c r="W22" i="5"/>
  <c r="AF22" i="5"/>
  <c r="S23" i="5"/>
  <c r="AB23" i="5"/>
  <c r="E24" i="5"/>
  <c r="W24" i="5"/>
  <c r="AF24" i="5"/>
  <c r="S25" i="5"/>
  <c r="AB25" i="5"/>
  <c r="E26" i="5"/>
  <c r="X26" i="5"/>
  <c r="C27" i="5"/>
  <c r="U27" i="5"/>
  <c r="AD27" i="5"/>
  <c r="Z30" i="5"/>
  <c r="J32" i="5"/>
  <c r="V32" i="5"/>
  <c r="J33" i="5"/>
  <c r="S33" i="5"/>
  <c r="E34" i="5"/>
  <c r="N34" i="5"/>
  <c r="W34" i="5"/>
  <c r="J35" i="5"/>
  <c r="S35" i="5"/>
  <c r="E36" i="5"/>
  <c r="N36" i="5"/>
  <c r="W36" i="5"/>
  <c r="B37" i="5"/>
  <c r="K37" i="5"/>
  <c r="T37" i="5"/>
  <c r="E22" i="5"/>
  <c r="B23" i="5"/>
  <c r="F24" i="5"/>
  <c r="X24" i="5"/>
  <c r="B25" i="5"/>
  <c r="T25" i="5"/>
  <c r="F26" i="5"/>
  <c r="D27" i="5"/>
  <c r="V27" i="5"/>
  <c r="AE27" i="5"/>
  <c r="K32" i="5"/>
  <c r="W32" i="5"/>
  <c r="B33" i="5"/>
  <c r="K33" i="5"/>
  <c r="T33" i="5"/>
  <c r="F34" i="5"/>
  <c r="O34" i="5"/>
  <c r="X34" i="5"/>
  <c r="B35" i="5"/>
  <c r="K35" i="5"/>
  <c r="T35" i="5"/>
  <c r="F36" i="5"/>
  <c r="O36" i="5"/>
  <c r="C37" i="5"/>
  <c r="L37" i="5"/>
  <c r="U37" i="5"/>
  <c r="O17" i="5"/>
  <c r="F22" i="5"/>
  <c r="P22" i="5"/>
  <c r="Z22" i="5"/>
  <c r="C23" i="5"/>
  <c r="U23" i="5"/>
  <c r="AD23" i="5"/>
  <c r="G24" i="5"/>
  <c r="Z24" i="5"/>
  <c r="C25" i="5"/>
  <c r="U25" i="5"/>
  <c r="AD25" i="5"/>
  <c r="G26" i="5"/>
  <c r="R26" i="5"/>
  <c r="AA26" i="5"/>
  <c r="E27" i="5"/>
  <c r="W27" i="5"/>
  <c r="AF27" i="5"/>
  <c r="C32" i="5"/>
  <c r="L32" i="5"/>
  <c r="X32" i="5"/>
  <c r="C33" i="5"/>
  <c r="L33" i="5"/>
  <c r="U33" i="5"/>
  <c r="G34" i="5"/>
  <c r="P34" i="5"/>
  <c r="C35" i="5"/>
  <c r="L35" i="5"/>
  <c r="U35" i="5"/>
  <c r="G36" i="5"/>
  <c r="D37" i="5"/>
  <c r="M37" i="5"/>
  <c r="V37" i="5"/>
  <c r="P14" i="5"/>
  <c r="J16" i="5"/>
  <c r="G22" i="5"/>
  <c r="R22" i="5"/>
  <c r="AA22" i="5"/>
  <c r="D23" i="5"/>
  <c r="V23" i="5"/>
  <c r="AE23" i="5"/>
  <c r="H24" i="5"/>
  <c r="R24" i="5"/>
  <c r="AA24" i="5"/>
  <c r="D25" i="5"/>
  <c r="V25" i="5"/>
  <c r="AE25" i="5"/>
  <c r="J26" i="5"/>
  <c r="S26" i="5"/>
  <c r="AB26" i="5"/>
  <c r="F27" i="5"/>
  <c r="X27" i="5"/>
  <c r="D32" i="5"/>
  <c r="P32" i="5"/>
  <c r="D33" i="5"/>
  <c r="M33" i="5"/>
  <c r="V33" i="5"/>
  <c r="H34" i="5"/>
  <c r="R34" i="5"/>
  <c r="D35" i="5"/>
  <c r="M35" i="5"/>
  <c r="H36" i="5"/>
  <c r="R36" i="5"/>
  <c r="E37" i="5"/>
  <c r="N37" i="5"/>
  <c r="W37" i="5"/>
  <c r="J14" i="5"/>
  <c r="S24" i="5"/>
  <c r="E25" i="5"/>
  <c r="T26" i="5"/>
  <c r="G27" i="5"/>
  <c r="Z27" i="5"/>
  <c r="E32" i="5"/>
  <c r="R32" i="5"/>
  <c r="E33" i="5"/>
  <c r="N33" i="5"/>
  <c r="W33" i="5"/>
  <c r="J34" i="5"/>
  <c r="S34" i="5"/>
  <c r="E35" i="5"/>
  <c r="N35" i="5"/>
  <c r="W35" i="5"/>
  <c r="J36" i="5"/>
  <c r="S36" i="5"/>
  <c r="F37" i="5"/>
  <c r="O37" i="5"/>
  <c r="X37" i="5"/>
  <c r="H22" i="5"/>
  <c r="S22" i="5"/>
  <c r="E23" i="5"/>
  <c r="W25" i="5"/>
  <c r="O15" i="5"/>
  <c r="T22" i="5"/>
  <c r="AC22" i="5"/>
  <c r="F23" i="5"/>
  <c r="X23" i="5"/>
  <c r="B24" i="5"/>
  <c r="T24" i="5"/>
  <c r="AC24" i="5"/>
  <c r="F25" i="5"/>
  <c r="X25" i="5"/>
  <c r="B26" i="5"/>
  <c r="U26" i="5"/>
  <c r="AD26" i="5"/>
  <c r="H27" i="5"/>
  <c r="R27" i="5"/>
  <c r="AA27" i="5"/>
  <c r="F32" i="5"/>
  <c r="S32" i="5"/>
  <c r="F33" i="5"/>
  <c r="O33" i="5"/>
  <c r="X33" i="5"/>
  <c r="B34" i="5"/>
  <c r="K34" i="5"/>
  <c r="T34" i="5"/>
  <c r="F35" i="5"/>
  <c r="O35" i="5"/>
  <c r="B36" i="5"/>
  <c r="K36" i="5"/>
  <c r="T36" i="5"/>
  <c r="G37" i="5"/>
  <c r="P37" i="5"/>
  <c r="L14" i="5"/>
  <c r="B22" i="5"/>
  <c r="U22" i="5"/>
  <c r="G23" i="5"/>
  <c r="P23" i="5"/>
  <c r="Z23" i="5"/>
  <c r="C24" i="5"/>
  <c r="U24" i="5"/>
  <c r="AD24" i="5"/>
  <c r="G25" i="5"/>
  <c r="P25" i="5"/>
  <c r="Z25" i="5"/>
  <c r="M26" i="5"/>
  <c r="V26" i="5"/>
  <c r="AE26" i="5"/>
  <c r="G32" i="5"/>
  <c r="T32" i="5"/>
  <c r="G33" i="5"/>
  <c r="P33" i="5"/>
  <c r="C34" i="5"/>
  <c r="L34" i="5"/>
  <c r="U34" i="5"/>
  <c r="G35" i="5"/>
  <c r="P35" i="5"/>
  <c r="C36" i="5"/>
  <c r="U36" i="5"/>
  <c r="AA37" i="5"/>
  <c r="AE36" i="5"/>
  <c r="Z35" i="5"/>
  <c r="AD34" i="5"/>
  <c r="Z33" i="5"/>
  <c r="AD32" i="5"/>
  <c r="Z37" i="5"/>
  <c r="AD36" i="5"/>
  <c r="AC34" i="5"/>
  <c r="AC32" i="5"/>
  <c r="AC36" i="5"/>
  <c r="AF35" i="5"/>
  <c r="AB34" i="5"/>
  <c r="AF33" i="5"/>
  <c r="AB32" i="5"/>
  <c r="AF37" i="5"/>
  <c r="AB36" i="5"/>
  <c r="AE35" i="5"/>
  <c r="AA34" i="5"/>
  <c r="AE33" i="5"/>
  <c r="AA32" i="5"/>
  <c r="AE37" i="5"/>
  <c r="AA36" i="5"/>
  <c r="AD35" i="5"/>
  <c r="Z34" i="5"/>
  <c r="AD33" i="5"/>
  <c r="AD37" i="5"/>
  <c r="Z36" i="5"/>
  <c r="AC35" i="5"/>
  <c r="AC33" i="5"/>
  <c r="AC37" i="5"/>
  <c r="AF34" i="5"/>
  <c r="AB33" i="5"/>
  <c r="AF32" i="5"/>
  <c r="AB37" i="5"/>
  <c r="AF36" i="5"/>
  <c r="AA35" i="5"/>
  <c r="AE34" i="5"/>
  <c r="AA33" i="5"/>
  <c r="AE32" i="5"/>
  <c r="R37" i="5" l="1"/>
  <c r="L22" i="5"/>
  <c r="M23" i="5"/>
  <c r="L25" i="5"/>
  <c r="J25" i="5"/>
  <c r="K25" i="5"/>
  <c r="P26" i="5"/>
  <c r="L24" i="5"/>
  <c r="M25" i="5"/>
  <c r="N27" i="5"/>
  <c r="L27" i="5"/>
  <c r="N25" i="5"/>
  <c r="P24" i="5"/>
  <c r="N24" i="5"/>
  <c r="K23" i="5"/>
  <c r="J24" i="5"/>
  <c r="K27" i="5"/>
  <c r="O26" i="5"/>
  <c r="N23" i="5"/>
  <c r="K24" i="5"/>
  <c r="M27" i="5"/>
  <c r="J27" i="5"/>
  <c r="K22" i="5"/>
  <c r="O23" i="5"/>
  <c r="M24" i="5"/>
  <c r="K26" i="5"/>
  <c r="P27" i="5"/>
  <c r="M22" i="5"/>
  <c r="O24" i="5"/>
  <c r="L26" i="5"/>
  <c r="L23" i="5"/>
  <c r="J23" i="5"/>
  <c r="O27" i="5"/>
  <c r="O22" i="5"/>
  <c r="M16" i="5"/>
  <c r="O13" i="5"/>
  <c r="M13" i="5"/>
  <c r="J12" i="5"/>
  <c r="P15" i="5"/>
  <c r="L15" i="5"/>
  <c r="P13" i="5"/>
  <c r="L13" i="5"/>
  <c r="O16" i="5"/>
  <c r="K16" i="5"/>
  <c r="P12" i="5"/>
  <c r="J15" i="5"/>
  <c r="N15" i="5"/>
  <c r="L16" i="5"/>
  <c r="R10" i="5"/>
  <c r="P17" i="5"/>
  <c r="N14" i="5"/>
  <c r="L17" i="5"/>
  <c r="L12" i="5"/>
  <c r="K14" i="5"/>
  <c r="M15" i="5"/>
  <c r="K12" i="5"/>
  <c r="M14" i="5"/>
  <c r="V17" i="5"/>
  <c r="T16" i="5"/>
  <c r="W14" i="5"/>
  <c r="S15" i="5"/>
  <c r="K13" i="5"/>
  <c r="R12" i="5"/>
  <c r="S12" i="5"/>
  <c r="S17" i="5"/>
  <c r="N17" i="5"/>
  <c r="V14" i="5"/>
  <c r="W15" i="5"/>
  <c r="V13" i="5"/>
  <c r="R13" i="5"/>
  <c r="X17" i="5"/>
  <c r="R14" i="5"/>
  <c r="X13" i="5"/>
  <c r="U12" i="5"/>
  <c r="N13" i="5"/>
  <c r="O14" i="5"/>
  <c r="K15" i="5"/>
  <c r="S14" i="5"/>
  <c r="W17" i="5"/>
  <c r="T12" i="5"/>
  <c r="Z10" i="5"/>
  <c r="R15" i="5"/>
  <c r="T13" i="5"/>
  <c r="V15" i="5"/>
  <c r="T14" i="5"/>
  <c r="U14" i="5"/>
  <c r="T15" i="5"/>
  <c r="W12" i="5"/>
  <c r="U13" i="5"/>
  <c r="U16" i="5"/>
  <c r="U17" i="5"/>
  <c r="K17" i="5"/>
  <c r="W16" i="5"/>
  <c r="X14" i="5"/>
  <c r="S16" i="5"/>
  <c r="X15" i="5"/>
  <c r="V16" i="5"/>
  <c r="W13" i="5"/>
  <c r="V12" i="5"/>
  <c r="S13" i="5"/>
  <c r="U15" i="5"/>
  <c r="X12" i="5"/>
  <c r="T17" i="5" l="1"/>
  <c r="R16" i="5"/>
  <c r="AC12" i="5"/>
  <c r="AC15" i="5"/>
  <c r="AA12" i="5"/>
  <c r="Z16" i="5"/>
  <c r="AE14" i="5"/>
  <c r="AF15" i="5"/>
  <c r="AE12" i="5"/>
  <c r="AE17" i="5"/>
  <c r="AD16" i="5"/>
  <c r="AF14" i="5"/>
  <c r="AA16" i="5"/>
  <c r="Z12" i="5"/>
  <c r="AA14" i="5"/>
  <c r="AC17" i="5"/>
  <c r="AB16" i="5"/>
  <c r="AB15" i="5"/>
  <c r="AB14" i="5"/>
  <c r="AD12" i="5"/>
  <c r="AB12" i="5"/>
  <c r="AE13" i="5"/>
  <c r="AA17" i="5"/>
  <c r="AF16" i="5"/>
  <c r="AD17" i="5"/>
  <c r="AB17" i="5"/>
  <c r="Z14" i="5"/>
  <c r="AB13" i="5"/>
  <c r="AD14" i="5"/>
  <c r="Z13" i="5"/>
  <c r="AA13" i="5"/>
  <c r="AF17" i="5"/>
  <c r="Z15" i="5"/>
  <c r="AE16" i="5"/>
  <c r="AC16" i="5"/>
  <c r="AD13" i="5"/>
  <c r="AF12" i="5"/>
  <c r="AC14" i="5"/>
  <c r="AA15" i="5"/>
  <c r="AF13" i="5"/>
  <c r="AC13" i="5"/>
</calcChain>
</file>

<file path=xl/sharedStrings.xml><?xml version="1.0" encoding="utf-8"?>
<sst xmlns="http://schemas.openxmlformats.org/spreadsheetml/2006/main" count="235" uniqueCount="19">
  <si>
    <t>日</t>
  </si>
  <si>
    <t>月</t>
  </si>
  <si>
    <t>火</t>
  </si>
  <si>
    <t>水</t>
  </si>
  <si>
    <t>木</t>
  </si>
  <si>
    <t>金</t>
  </si>
  <si>
    <t>土</t>
  </si>
  <si>
    <t>年</t>
    <rPh sb="0" eb="1">
      <t>ネン</t>
    </rPh>
    <phoneticPr fontId="6"/>
  </si>
  <si>
    <t>月</t>
    <rPh sb="0" eb="1">
      <t>ガツ</t>
    </rPh>
    <phoneticPr fontId="6"/>
  </si>
  <si>
    <t>年間カレンダー作成ソフト</t>
    <rPh sb="0" eb="2">
      <t>ネンカン</t>
    </rPh>
    <rPh sb="7" eb="9">
      <t>サクセイ</t>
    </rPh>
    <phoneticPr fontId="6"/>
  </si>
  <si>
    <t>calendar1.00(2008/4/11)</t>
    <phoneticPr fontId="6"/>
  </si>
  <si>
    <t>開始月</t>
    <rPh sb="0" eb="2">
      <t>カイシ</t>
    </rPh>
    <rPh sb="2" eb="3">
      <t>ツキ</t>
    </rPh>
    <phoneticPr fontId="6"/>
  </si>
  <si>
    <t>月</t>
    <rPh sb="0" eb="1">
      <t>ツキ</t>
    </rPh>
    <phoneticPr fontId="6"/>
  </si>
  <si>
    <t>※上記開始月を入力すれば、1年間のカレンダーが自動作成されます。</t>
    <rPh sb="1" eb="3">
      <t>ジョウキ</t>
    </rPh>
    <rPh sb="3" eb="5">
      <t>カイシ</t>
    </rPh>
    <rPh sb="5" eb="6">
      <t>ツキ</t>
    </rPh>
    <rPh sb="7" eb="9">
      <t>ニュウリョク</t>
    </rPh>
    <rPh sb="14" eb="16">
      <t>ネンカン</t>
    </rPh>
    <rPh sb="23" eb="25">
      <t>ジドウ</t>
    </rPh>
    <rPh sb="25" eb="27">
      <t>サクセイ</t>
    </rPh>
    <phoneticPr fontId="6"/>
  </si>
  <si>
    <t>日</t>
    <rPh sb="0" eb="1">
      <t>ヒ</t>
    </rPh>
    <phoneticPr fontId="6"/>
  </si>
  <si>
    <t>　年間休日</t>
    <rPh sb="1" eb="3">
      <t>ネンカン</t>
    </rPh>
    <rPh sb="3" eb="5">
      <t>キュウジツ</t>
    </rPh>
    <phoneticPr fontId="6"/>
  </si>
  <si>
    <r>
      <rPr>
        <sz val="14"/>
        <rFont val="AR P隷書体M04"/>
        <family val="4"/>
        <charset val="128"/>
      </rPr>
      <t>　藤井経営グループ</t>
    </r>
    <r>
      <rPr>
        <sz val="26"/>
        <rFont val="HGP創英角ｺﾞｼｯｸUB"/>
        <family val="3"/>
        <charset val="128"/>
      </rPr>
      <t>　2021年　休日カレンダー</t>
    </r>
    <rPh sb="14" eb="15">
      <t>ネン</t>
    </rPh>
    <rPh sb="16" eb="18">
      <t>キュウジツ</t>
    </rPh>
    <phoneticPr fontId="6"/>
  </si>
  <si>
    <t>※28日は午前掃除にて終業</t>
    <rPh sb="3" eb="4">
      <t>ニチ</t>
    </rPh>
    <rPh sb="5" eb="7">
      <t>ゴゼン</t>
    </rPh>
    <rPh sb="7" eb="9">
      <t>ソウジ</t>
    </rPh>
    <rPh sb="11" eb="13">
      <t>シュウギョウ</t>
    </rPh>
    <phoneticPr fontId="6"/>
  </si>
  <si>
    <t>113.5日</t>
    <rPh sb="5" eb="6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</si>
</sst>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d"/>
  </numFmts>
  <fonts count="26">
    <font>
      <sz val="10"/>
      <name val="ＭＳ Ｐゴシック"/>
      <family val="3"/>
      <charset val="128"/>
    </font>
    <font>
      <sz val="10.5"/>
      <name val="Century"/>
      <family val="1"/>
    </font>
    <font>
      <sz val="26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8"/>
      <name val="HGPｺﾞｼｯｸE"/>
      <family val="3"/>
      <charset val="128"/>
    </font>
    <font>
      <sz val="10"/>
      <name val="HGPｺﾞｼｯｸE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name val="HGPｺﾞｼｯｸE"/>
      <family val="3"/>
      <charset val="128"/>
    </font>
    <font>
      <sz val="18"/>
      <color indexed="18"/>
      <name val="ＤＦ特太ゴシック体"/>
      <family val="3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Arial"/>
      <family val="2"/>
    </font>
    <font>
      <b/>
      <sz val="12"/>
      <color indexed="12"/>
      <name val="ＭＳ ゴシック"/>
      <family val="3"/>
      <charset val="128"/>
    </font>
    <font>
      <sz val="14"/>
      <name val="AR P隷書体M04"/>
      <family val="4"/>
      <charset val="128"/>
    </font>
    <font>
      <b/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0221BE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55" fontId="12" fillId="0" borderId="0" xfId="0" applyNumberFormat="1" applyFont="1" applyAlignment="1">
      <alignment horizontal="center" vertical="top" wrapText="1"/>
    </xf>
    <xf numFmtId="0" fontId="13" fillId="0" borderId="0" xfId="0" applyFont="1"/>
    <xf numFmtId="55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55" fontId="15" fillId="0" borderId="3" xfId="0" applyNumberFormat="1" applyFont="1" applyBorder="1" applyAlignment="1">
      <alignment vertical="top" wrapText="1"/>
    </xf>
    <xf numFmtId="180" fontId="11" fillId="0" borderId="1" xfId="0" applyNumberFormat="1" applyFont="1" applyBorder="1" applyAlignment="1">
      <alignment horizontal="center" vertical="center" wrapText="1"/>
    </xf>
    <xf numFmtId="180" fontId="14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center"/>
    </xf>
    <xf numFmtId="0" fontId="0" fillId="0" borderId="4" xfId="0" applyBorder="1"/>
    <xf numFmtId="180" fontId="10" fillId="0" borderId="1" xfId="0" applyNumberFormat="1" applyFont="1" applyBorder="1" applyAlignment="1">
      <alignment horizontal="center" vertical="center" wrapText="1"/>
    </xf>
    <xf numFmtId="180" fontId="20" fillId="0" borderId="1" xfId="0" applyNumberFormat="1" applyFont="1" applyBorder="1" applyAlignment="1">
      <alignment horizontal="center" vertical="center" wrapText="1"/>
    </xf>
    <xf numFmtId="180" fontId="22" fillId="0" borderId="1" xfId="0" applyNumberFormat="1" applyFont="1" applyBorder="1" applyAlignment="1">
      <alignment horizontal="center" vertical="center" wrapText="1"/>
    </xf>
    <xf numFmtId="180" fontId="11" fillId="4" borderId="1" xfId="0" applyNumberFormat="1" applyFont="1" applyFill="1" applyBorder="1" applyAlignment="1">
      <alignment horizontal="center" vertical="center" wrapText="1"/>
    </xf>
    <xf numFmtId="180" fontId="20" fillId="4" borderId="1" xfId="0" applyNumberFormat="1" applyFont="1" applyFill="1" applyBorder="1" applyAlignment="1">
      <alignment horizontal="center" vertical="center" wrapText="1"/>
    </xf>
    <xf numFmtId="180" fontId="23" fillId="0" borderId="1" xfId="0" applyNumberFormat="1" applyFont="1" applyBorder="1" applyAlignment="1">
      <alignment horizontal="center" vertical="center" wrapText="1"/>
    </xf>
    <xf numFmtId="180" fontId="22" fillId="5" borderId="1" xfId="0" applyNumberFormat="1" applyFont="1" applyFill="1" applyBorder="1" applyAlignment="1">
      <alignment horizontal="center" vertical="center" wrapText="1"/>
    </xf>
    <xf numFmtId="180" fontId="11" fillId="5" borderId="1" xfId="0" applyNumberFormat="1" applyFont="1" applyFill="1" applyBorder="1" applyAlignment="1">
      <alignment horizontal="center" vertical="center" wrapText="1"/>
    </xf>
    <xf numFmtId="180" fontId="20" fillId="5" borderId="1" xfId="0" applyNumberFormat="1" applyFont="1" applyFill="1" applyBorder="1" applyAlignment="1">
      <alignment horizontal="center" vertical="center" wrapText="1"/>
    </xf>
    <xf numFmtId="180" fontId="14" fillId="5" borderId="1" xfId="0" applyNumberFormat="1" applyFont="1" applyFill="1" applyBorder="1" applyAlignment="1">
      <alignment horizontal="center" vertical="center" wrapText="1"/>
    </xf>
    <xf numFmtId="180" fontId="14" fillId="0" borderId="1" xfId="0" applyNumberFormat="1" applyFont="1" applyFill="1" applyBorder="1" applyAlignment="1">
      <alignment horizontal="center" vertical="center" wrapText="1"/>
    </xf>
    <xf numFmtId="180" fontId="10" fillId="4" borderId="1" xfId="0" applyNumberFormat="1" applyFont="1" applyFill="1" applyBorder="1" applyAlignment="1">
      <alignment horizontal="center" vertical="center" wrapText="1"/>
    </xf>
    <xf numFmtId="180" fontId="20" fillId="0" borderId="1" xfId="0" applyNumberFormat="1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center" vertical="center" wrapText="1"/>
    </xf>
    <xf numFmtId="180" fontId="10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180" fontId="22" fillId="6" borderId="1" xfId="0" applyNumberFormat="1" applyFont="1" applyFill="1" applyBorder="1" applyAlignment="1">
      <alignment horizontal="center" vertical="center" wrapText="1"/>
    </xf>
    <xf numFmtId="180" fontId="10" fillId="6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9" fillId="3" borderId="6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180" fontId="11" fillId="6" borderId="1" xfId="0" applyNumberFormat="1" applyFont="1" applyFill="1" applyBorder="1" applyAlignment="1">
      <alignment horizontal="center" vertical="center" wrapText="1"/>
    </xf>
    <xf numFmtId="180" fontId="20" fillId="6" borderId="1" xfId="0" applyNumberFormat="1" applyFont="1" applyFill="1" applyBorder="1" applyAlignment="1">
      <alignment horizontal="center" vertical="center" wrapText="1"/>
    </xf>
    <xf numFmtId="180" fontId="25" fillId="6" borderId="1" xfId="0" applyNumberFormat="1" applyFont="1" applyFill="1" applyBorder="1" applyAlignment="1">
      <alignment horizontal="center" vertical="center" wrapText="1"/>
    </xf>
    <xf numFmtId="180" fontId="14" fillId="6" borderId="1" xfId="0" applyNumberFormat="1" applyFont="1" applyFill="1" applyBorder="1" applyAlignment="1">
      <alignment horizontal="center" vertical="center" wrapText="1"/>
    </xf>
    <xf numFmtId="180" fontId="22" fillId="4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1">
    <cellStyle name="標準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221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42"/>
  <sheetViews>
    <sheetView showGridLines="0" tabSelected="1" topLeftCell="A30" zoomScaleNormal="100" workbookViewId="0">
      <selection activeCell="AH45" sqref="AH45"/>
    </sheetView>
  </sheetViews>
  <sheetFormatPr defaultRowHeight="12"/>
  <cols>
    <col min="1" max="1" width="2.5703125" customWidth="1"/>
    <col min="2" max="32" width="3.5703125" customWidth="1"/>
    <col min="33" max="33" width="2" customWidth="1"/>
  </cols>
  <sheetData>
    <row r="1" spans="2:32" ht="6" customHeight="1"/>
    <row r="2" spans="2:32" ht="20.25" customHeight="1"/>
    <row r="3" spans="2:32" ht="20.25" customHeight="1">
      <c r="B3" s="23" t="s">
        <v>9</v>
      </c>
      <c r="R3" s="25" t="s">
        <v>11</v>
      </c>
      <c r="S3" s="25"/>
      <c r="T3" s="53">
        <v>2022</v>
      </c>
      <c r="U3" s="54"/>
      <c r="V3" s="26" t="s">
        <v>7</v>
      </c>
      <c r="W3" s="53">
        <v>4</v>
      </c>
      <c r="X3" s="54"/>
      <c r="Y3" s="26" t="s">
        <v>12</v>
      </c>
    </row>
    <row r="4" spans="2:32">
      <c r="M4" s="24" t="s">
        <v>10</v>
      </c>
      <c r="R4" t="s">
        <v>13</v>
      </c>
    </row>
    <row r="5" spans="2:32" ht="9.75" customHeight="1"/>
    <row r="7" spans="2:32" ht="30.75">
      <c r="B7" s="55" t="s">
        <v>16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</row>
    <row r="8" spans="2:32" ht="6" customHeight="1">
      <c r="B8" s="2"/>
    </row>
    <row r="9" spans="2:32" ht="13.5">
      <c r="B9" s="1"/>
    </row>
    <row r="10" spans="2:32" s="16" customFormat="1" ht="21" customHeight="1">
      <c r="B10" s="48">
        <v>2022</v>
      </c>
      <c r="C10" s="48"/>
      <c r="D10" s="48"/>
      <c r="E10" s="20" t="s">
        <v>7</v>
      </c>
      <c r="F10" s="48">
        <v>4</v>
      </c>
      <c r="G10" s="48"/>
      <c r="H10" s="20" t="s">
        <v>8</v>
      </c>
      <c r="I10" s="15"/>
      <c r="J10" s="48">
        <f>B10</f>
        <v>2022</v>
      </c>
      <c r="K10" s="48"/>
      <c r="L10" s="48"/>
      <c r="M10" s="20" t="s">
        <v>7</v>
      </c>
      <c r="N10" s="48">
        <f>DBT!D4</f>
        <v>5</v>
      </c>
      <c r="O10" s="48"/>
      <c r="P10" s="20" t="s">
        <v>8</v>
      </c>
      <c r="Q10" s="15"/>
      <c r="R10" s="48">
        <f>J10</f>
        <v>2022</v>
      </c>
      <c r="S10" s="48"/>
      <c r="T10" s="48"/>
      <c r="U10" s="20" t="s">
        <v>7</v>
      </c>
      <c r="V10" s="48">
        <f>DBT!D5</f>
        <v>6</v>
      </c>
      <c r="W10" s="48"/>
      <c r="X10" s="20" t="s">
        <v>8</v>
      </c>
      <c r="Y10" s="15"/>
      <c r="Z10" s="48">
        <f>R10</f>
        <v>2022</v>
      </c>
      <c r="AA10" s="48"/>
      <c r="AB10" s="48"/>
      <c r="AC10" s="20" t="s">
        <v>7</v>
      </c>
      <c r="AD10" s="48">
        <f>DBT!D6</f>
        <v>7</v>
      </c>
      <c r="AE10" s="48"/>
      <c r="AF10" s="20" t="s">
        <v>8</v>
      </c>
    </row>
    <row r="11" spans="2:32" s="7" customFormat="1" ht="23.1" customHeight="1">
      <c r="B11" s="3" t="s">
        <v>0</v>
      </c>
      <c r="C11" s="4" t="s">
        <v>1</v>
      </c>
      <c r="D11" s="4" t="s">
        <v>2</v>
      </c>
      <c r="E11" s="4" t="s">
        <v>3</v>
      </c>
      <c r="F11" s="4" t="s">
        <v>4</v>
      </c>
      <c r="G11" s="4" t="s">
        <v>5</v>
      </c>
      <c r="H11" s="5" t="s">
        <v>6</v>
      </c>
      <c r="I11" s="6"/>
      <c r="J11" s="3" t="s">
        <v>0</v>
      </c>
      <c r="K11" s="4" t="s">
        <v>1</v>
      </c>
      <c r="L11" s="4" t="s">
        <v>2</v>
      </c>
      <c r="M11" s="4" t="s">
        <v>3</v>
      </c>
      <c r="N11" s="4" t="s">
        <v>4</v>
      </c>
      <c r="O11" s="4" t="s">
        <v>5</v>
      </c>
      <c r="P11" s="5" t="s">
        <v>6</v>
      </c>
      <c r="Q11" s="6"/>
      <c r="R11" s="3" t="s">
        <v>0</v>
      </c>
      <c r="S11" s="4" t="s">
        <v>1</v>
      </c>
      <c r="T11" s="4" t="s">
        <v>2</v>
      </c>
      <c r="U11" s="4" t="s">
        <v>3</v>
      </c>
      <c r="V11" s="4" t="s">
        <v>4</v>
      </c>
      <c r="W11" s="4" t="s">
        <v>5</v>
      </c>
      <c r="X11" s="5" t="s">
        <v>6</v>
      </c>
      <c r="Y11" s="6"/>
      <c r="Z11" s="3" t="s">
        <v>0</v>
      </c>
      <c r="AA11" s="4" t="s">
        <v>1</v>
      </c>
      <c r="AB11" s="4" t="s">
        <v>2</v>
      </c>
      <c r="AC11" s="4" t="s">
        <v>3</v>
      </c>
      <c r="AD11" s="4" t="s">
        <v>4</v>
      </c>
      <c r="AE11" s="4" t="s">
        <v>5</v>
      </c>
      <c r="AF11" s="5" t="s">
        <v>6</v>
      </c>
    </row>
    <row r="12" spans="2:32" s="13" customFormat="1" ht="23.1" customHeight="1">
      <c r="B12" s="21">
        <f t="shared" ref="B12:H17" si="0">DATE($B$10,$F$10,1)-WEEKDAY(DATE($B$10,$F$10,1))+7*((ROW(B12)-ROW($B$12)+1)-1)+(COLUMN(B12)-COLUMN($B$12)+1)</f>
        <v>44647</v>
      </c>
      <c r="C12" s="28">
        <f t="shared" si="0"/>
        <v>44648</v>
      </c>
      <c r="D12" s="28">
        <f t="shared" si="0"/>
        <v>44649</v>
      </c>
      <c r="E12" s="28">
        <f t="shared" si="0"/>
        <v>44650</v>
      </c>
      <c r="F12" s="28">
        <f t="shared" si="0"/>
        <v>44651</v>
      </c>
      <c r="G12" s="28">
        <f t="shared" si="0"/>
        <v>44652</v>
      </c>
      <c r="H12" s="32">
        <f t="shared" si="0"/>
        <v>44653</v>
      </c>
      <c r="I12" s="12"/>
      <c r="J12" s="56">
        <f t="shared" ref="J12:P17" si="1">DATE($J$10,$N$10,1)-WEEKDAY(DATE($J$10,$N$10,1))+7*((ROW(J12)-ROW($J$12)+1)-1)+(COLUMN(J12)-COLUMN($J$12)+1)</f>
        <v>44682</v>
      </c>
      <c r="K12" s="45">
        <f t="shared" si="1"/>
        <v>44683</v>
      </c>
      <c r="L12" s="44">
        <f t="shared" si="1"/>
        <v>44684</v>
      </c>
      <c r="M12" s="44">
        <f t="shared" si="1"/>
        <v>44685</v>
      </c>
      <c r="N12" s="44">
        <f t="shared" si="1"/>
        <v>44686</v>
      </c>
      <c r="O12" s="45">
        <f t="shared" si="1"/>
        <v>44687</v>
      </c>
      <c r="P12" s="57">
        <f t="shared" si="1"/>
        <v>44688</v>
      </c>
      <c r="Q12" s="12"/>
      <c r="R12" s="21">
        <f>DATE($R$10,$V$10,1)-WEEKDAY(DATE($R$10,$V$10,1))+7*((ROW(R12)-ROW($R$12)+1)-1)+(COLUMN(R12)-COLUMN($R$12)+1)</f>
        <v>44710</v>
      </c>
      <c r="S12" s="28">
        <f t="shared" ref="S12:X17" si="2">DATE($R$10,$V$10,1)-WEEKDAY(DATE($R$10,$V$10,1))+7*((ROW(S12)-ROW($R$12)+1)-1)+(COLUMN(S12)-COLUMN($R$12)+1)</f>
        <v>44711</v>
      </c>
      <c r="T12" s="28">
        <f t="shared" si="2"/>
        <v>44712</v>
      </c>
      <c r="U12" s="28">
        <f t="shared" si="2"/>
        <v>44713</v>
      </c>
      <c r="V12" s="28">
        <f t="shared" si="2"/>
        <v>44714</v>
      </c>
      <c r="W12" s="28">
        <f t="shared" si="2"/>
        <v>44715</v>
      </c>
      <c r="X12" s="32">
        <f t="shared" si="2"/>
        <v>44716</v>
      </c>
      <c r="Y12" s="12"/>
      <c r="Z12" s="21">
        <f>DATE($Z$10,$AD$10,1)-WEEKDAY(DATE($Z$10,$AD$10,1))+7*((ROW(Z12)-ROW($Z$12)+1)-1)+(COLUMN(Z12)-COLUMN($Z$12)+1)</f>
        <v>44738</v>
      </c>
      <c r="AA12" s="28">
        <f t="shared" ref="AA12:AF17" si="3">DATE($Z$10,$AD$10,1)-WEEKDAY(DATE($Z$10,$AD$10,1))+7*((ROW(AA12)-ROW($Z$12)+1)-1)+(COLUMN(AA12)-COLUMN($Z$12)+1)</f>
        <v>44739</v>
      </c>
      <c r="AB12" s="28">
        <f t="shared" si="3"/>
        <v>44740</v>
      </c>
      <c r="AC12" s="28">
        <f t="shared" si="3"/>
        <v>44741</v>
      </c>
      <c r="AD12" s="28">
        <f t="shared" si="3"/>
        <v>44742</v>
      </c>
      <c r="AE12" s="28">
        <f t="shared" si="3"/>
        <v>44743</v>
      </c>
      <c r="AF12" s="32">
        <f t="shared" si="3"/>
        <v>44744</v>
      </c>
    </row>
    <row r="13" spans="2:32" s="13" customFormat="1" ht="23.1" customHeight="1">
      <c r="B13" s="31">
        <f t="shared" si="0"/>
        <v>44654</v>
      </c>
      <c r="C13" s="28">
        <f t="shared" si="0"/>
        <v>44655</v>
      </c>
      <c r="D13" s="28">
        <f t="shared" si="0"/>
        <v>44656</v>
      </c>
      <c r="E13" s="28">
        <f t="shared" si="0"/>
        <v>44657</v>
      </c>
      <c r="F13" s="28">
        <f t="shared" si="0"/>
        <v>44658</v>
      </c>
      <c r="G13" s="28">
        <f t="shared" si="0"/>
        <v>44659</v>
      </c>
      <c r="H13" s="32">
        <f t="shared" si="0"/>
        <v>44660</v>
      </c>
      <c r="I13" s="12"/>
      <c r="J13" s="31">
        <f t="shared" si="1"/>
        <v>44689</v>
      </c>
      <c r="K13" s="42">
        <f t="shared" si="1"/>
        <v>44690</v>
      </c>
      <c r="L13" s="42">
        <f t="shared" si="1"/>
        <v>44691</v>
      </c>
      <c r="M13" s="42">
        <f t="shared" si="1"/>
        <v>44692</v>
      </c>
      <c r="N13" s="28">
        <f t="shared" si="1"/>
        <v>44693</v>
      </c>
      <c r="O13" s="28">
        <f t="shared" si="1"/>
        <v>44694</v>
      </c>
      <c r="P13" s="32">
        <f t="shared" si="1"/>
        <v>44695</v>
      </c>
      <c r="Q13" s="12"/>
      <c r="R13" s="31">
        <f>DATE($R$10,$V$10,1)-WEEKDAY(DATE($R$10,$V$10,1))+7*((ROW(R13)-ROW($R$12)+1)-1)+(COLUMN(R13)-COLUMN($R$12)+1)</f>
        <v>44717</v>
      </c>
      <c r="S13" s="28">
        <f t="shared" si="2"/>
        <v>44718</v>
      </c>
      <c r="T13" s="28">
        <f t="shared" si="2"/>
        <v>44719</v>
      </c>
      <c r="U13" s="28">
        <f t="shared" si="2"/>
        <v>44720</v>
      </c>
      <c r="V13" s="28">
        <f t="shared" si="2"/>
        <v>44721</v>
      </c>
      <c r="W13" s="28">
        <f t="shared" si="2"/>
        <v>44722</v>
      </c>
      <c r="X13" s="32">
        <f t="shared" si="2"/>
        <v>44723</v>
      </c>
      <c r="Y13" s="12"/>
      <c r="Z13" s="31">
        <f>DATE($Z$10,$AD$10,1)-WEEKDAY(DATE($Z$10,$AD$10,1))+7*((ROW(Z13)-ROW($Z$12)+1)-1)+(COLUMN(Z13)-COLUMN($Z$12)+1)</f>
        <v>44745</v>
      </c>
      <c r="AA13" s="28">
        <f t="shared" si="3"/>
        <v>44746</v>
      </c>
      <c r="AB13" s="28">
        <f t="shared" si="3"/>
        <v>44747</v>
      </c>
      <c r="AC13" s="28">
        <f t="shared" si="3"/>
        <v>44748</v>
      </c>
      <c r="AD13" s="28">
        <f t="shared" si="3"/>
        <v>44749</v>
      </c>
      <c r="AE13" s="28">
        <f t="shared" si="3"/>
        <v>44750</v>
      </c>
      <c r="AF13" s="32">
        <f t="shared" si="3"/>
        <v>44751</v>
      </c>
    </row>
    <row r="14" spans="2:32" s="13" customFormat="1" ht="23.1" customHeight="1">
      <c r="B14" s="31">
        <f t="shared" si="0"/>
        <v>44661</v>
      </c>
      <c r="C14" s="28">
        <f t="shared" si="0"/>
        <v>44662</v>
      </c>
      <c r="D14" s="28">
        <f t="shared" si="0"/>
        <v>44663</v>
      </c>
      <c r="E14" s="28">
        <f t="shared" si="0"/>
        <v>44664</v>
      </c>
      <c r="F14" s="28">
        <f t="shared" si="0"/>
        <v>44665</v>
      </c>
      <c r="G14" s="28">
        <f t="shared" si="0"/>
        <v>44666</v>
      </c>
      <c r="H14" s="32">
        <f t="shared" si="0"/>
        <v>44667</v>
      </c>
      <c r="I14" s="12"/>
      <c r="J14" s="31">
        <f t="shared" si="1"/>
        <v>44696</v>
      </c>
      <c r="K14" s="28">
        <f t="shared" si="1"/>
        <v>44697</v>
      </c>
      <c r="L14" s="28">
        <f t="shared" si="1"/>
        <v>44698</v>
      </c>
      <c r="M14" s="28">
        <f t="shared" si="1"/>
        <v>44699</v>
      </c>
      <c r="N14" s="28">
        <f t="shared" si="1"/>
        <v>44700</v>
      </c>
      <c r="O14" s="28">
        <f t="shared" si="1"/>
        <v>44701</v>
      </c>
      <c r="P14" s="32">
        <f t="shared" si="1"/>
        <v>44702</v>
      </c>
      <c r="Q14" s="12"/>
      <c r="R14" s="31">
        <f>DATE($R$10,$V$10,1)-WEEKDAY(DATE($R$10,$V$10,1))+7*((ROW(R14)-ROW($R$12)+1)-1)+(COLUMN(R14)-COLUMN($R$12)+1)</f>
        <v>44724</v>
      </c>
      <c r="S14" s="28">
        <f t="shared" si="2"/>
        <v>44725</v>
      </c>
      <c r="T14" s="28">
        <f t="shared" si="2"/>
        <v>44726</v>
      </c>
      <c r="U14" s="28">
        <f t="shared" si="2"/>
        <v>44727</v>
      </c>
      <c r="V14" s="28">
        <f t="shared" si="2"/>
        <v>44728</v>
      </c>
      <c r="W14" s="28">
        <f t="shared" si="2"/>
        <v>44729</v>
      </c>
      <c r="X14" s="32">
        <f t="shared" si="2"/>
        <v>44730</v>
      </c>
      <c r="Y14" s="12"/>
      <c r="Z14" s="31">
        <f>DATE($Z$10,$AD$10,1)-WEEKDAY(DATE($Z$10,$AD$10,1))+7*((ROW(Z14)-ROW($Z$12)+1)-1)+(COLUMN(Z14)-COLUMN($Z$12)+1)</f>
        <v>44752</v>
      </c>
      <c r="AA14" s="28">
        <f t="shared" si="3"/>
        <v>44753</v>
      </c>
      <c r="AB14" s="28">
        <f t="shared" si="3"/>
        <v>44754</v>
      </c>
      <c r="AC14" s="28">
        <f t="shared" si="3"/>
        <v>44755</v>
      </c>
      <c r="AD14" s="28">
        <f t="shared" si="3"/>
        <v>44756</v>
      </c>
      <c r="AE14" s="28">
        <f t="shared" si="3"/>
        <v>44757</v>
      </c>
      <c r="AF14" s="32">
        <f t="shared" si="3"/>
        <v>44758</v>
      </c>
    </row>
    <row r="15" spans="2:32" s="13" customFormat="1" ht="23.1" customHeight="1">
      <c r="B15" s="31">
        <f t="shared" si="0"/>
        <v>44668</v>
      </c>
      <c r="C15" s="28">
        <f t="shared" si="0"/>
        <v>44669</v>
      </c>
      <c r="D15" s="28">
        <f t="shared" si="0"/>
        <v>44670</v>
      </c>
      <c r="E15" s="28">
        <f t="shared" si="0"/>
        <v>44671</v>
      </c>
      <c r="F15" s="28">
        <f t="shared" si="0"/>
        <v>44672</v>
      </c>
      <c r="G15" s="28">
        <f t="shared" si="0"/>
        <v>44673</v>
      </c>
      <c r="H15" s="32">
        <f t="shared" si="0"/>
        <v>44674</v>
      </c>
      <c r="I15" s="12"/>
      <c r="J15" s="31">
        <f t="shared" si="1"/>
        <v>44703</v>
      </c>
      <c r="K15" s="28">
        <f t="shared" si="1"/>
        <v>44704</v>
      </c>
      <c r="L15" s="28">
        <f t="shared" si="1"/>
        <v>44705</v>
      </c>
      <c r="M15" s="28">
        <f t="shared" si="1"/>
        <v>44706</v>
      </c>
      <c r="N15" s="28">
        <f t="shared" si="1"/>
        <v>44707</v>
      </c>
      <c r="O15" s="28">
        <f t="shared" si="1"/>
        <v>44708</v>
      </c>
      <c r="P15" s="32">
        <f t="shared" si="1"/>
        <v>44709</v>
      </c>
      <c r="Q15" s="12"/>
      <c r="R15" s="31">
        <f>DATE($R$10,$V$10,1)-WEEKDAY(DATE($R$10,$V$10,1))+7*((ROW(R15)-ROW($R$12)+1)-1)+(COLUMN(R15)-COLUMN($R$12)+1)</f>
        <v>44731</v>
      </c>
      <c r="S15" s="28">
        <f t="shared" si="2"/>
        <v>44732</v>
      </c>
      <c r="T15" s="28">
        <f t="shared" si="2"/>
        <v>44733</v>
      </c>
      <c r="U15" s="28">
        <f t="shared" si="2"/>
        <v>44734</v>
      </c>
      <c r="V15" s="28">
        <f t="shared" si="2"/>
        <v>44735</v>
      </c>
      <c r="W15" s="28">
        <f t="shared" si="2"/>
        <v>44736</v>
      </c>
      <c r="X15" s="32">
        <f t="shared" si="2"/>
        <v>44737</v>
      </c>
      <c r="Y15" s="12"/>
      <c r="Z15" s="31">
        <f>DATE($Z$10,$AD$10,1)-WEEKDAY(DATE($Z$10,$AD$10,1))+7*((ROW(Z15)-ROW($Z$12)+1)-1)+(COLUMN(Z15)-COLUMN($Z$12)+1)</f>
        <v>44759</v>
      </c>
      <c r="AA15" s="44">
        <f t="shared" si="3"/>
        <v>44760</v>
      </c>
      <c r="AB15" s="28">
        <f t="shared" si="3"/>
        <v>44761</v>
      </c>
      <c r="AC15" s="28">
        <f t="shared" si="3"/>
        <v>44762</v>
      </c>
      <c r="AD15" s="28">
        <f t="shared" si="3"/>
        <v>44763</v>
      </c>
      <c r="AE15" s="28">
        <f t="shared" si="3"/>
        <v>44764</v>
      </c>
      <c r="AF15" s="32">
        <f t="shared" si="3"/>
        <v>44765</v>
      </c>
    </row>
    <row r="16" spans="2:32" s="13" customFormat="1" ht="23.1" customHeight="1">
      <c r="B16" s="31">
        <f t="shared" si="0"/>
        <v>44675</v>
      </c>
      <c r="C16" s="28">
        <f t="shared" si="0"/>
        <v>44676</v>
      </c>
      <c r="D16" s="28">
        <f t="shared" si="0"/>
        <v>44677</v>
      </c>
      <c r="E16" s="28">
        <f t="shared" si="0"/>
        <v>44678</v>
      </c>
      <c r="F16" s="42">
        <f t="shared" si="0"/>
        <v>44679</v>
      </c>
      <c r="G16" s="44">
        <f t="shared" si="0"/>
        <v>44680</v>
      </c>
      <c r="H16" s="58">
        <f t="shared" si="0"/>
        <v>44681</v>
      </c>
      <c r="I16" s="12"/>
      <c r="J16" s="31">
        <f t="shared" si="1"/>
        <v>44710</v>
      </c>
      <c r="K16" s="28">
        <f t="shared" si="1"/>
        <v>44711</v>
      </c>
      <c r="L16" s="28">
        <f t="shared" si="1"/>
        <v>44712</v>
      </c>
      <c r="M16" s="28">
        <f t="shared" si="1"/>
        <v>44713</v>
      </c>
      <c r="N16" s="28">
        <f t="shared" si="1"/>
        <v>44714</v>
      </c>
      <c r="O16" s="28">
        <f t="shared" si="1"/>
        <v>44715</v>
      </c>
      <c r="P16" s="32"/>
      <c r="Q16" s="12"/>
      <c r="R16" s="31">
        <f>DATE($R$10,$V$10,1)-WEEKDAY(DATE($R$10,$V$10,1))+7*((ROW(R16)-ROW($R$12)+1)-1)+(COLUMN(R16)-COLUMN($R$12)+1)</f>
        <v>44738</v>
      </c>
      <c r="S16" s="28">
        <f t="shared" si="2"/>
        <v>44739</v>
      </c>
      <c r="T16" s="28">
        <f t="shared" si="2"/>
        <v>44740</v>
      </c>
      <c r="U16" s="28">
        <f t="shared" si="2"/>
        <v>44741</v>
      </c>
      <c r="V16" s="28">
        <f t="shared" si="2"/>
        <v>44742</v>
      </c>
      <c r="W16" s="28">
        <f t="shared" si="2"/>
        <v>44743</v>
      </c>
      <c r="X16" s="40"/>
      <c r="Y16" s="12"/>
      <c r="Z16" s="31">
        <f>DATE($Z$10,$AD$10,1)-WEEKDAY(DATE($Z$10,$AD$10,1))+7*((ROW(Z16)-ROW($Z$12)+1)-1)+(COLUMN(Z16)-COLUMN($Z$12)+1)</f>
        <v>44766</v>
      </c>
      <c r="AA16" s="28">
        <f t="shared" si="3"/>
        <v>44767</v>
      </c>
      <c r="AB16" s="28">
        <f t="shared" si="3"/>
        <v>44768</v>
      </c>
      <c r="AC16" s="28">
        <f t="shared" si="3"/>
        <v>44769</v>
      </c>
      <c r="AD16" s="28">
        <f t="shared" si="3"/>
        <v>44770</v>
      </c>
      <c r="AE16" s="28">
        <f t="shared" si="3"/>
        <v>44771</v>
      </c>
      <c r="AF16" s="32">
        <f t="shared" si="3"/>
        <v>44772</v>
      </c>
    </row>
    <row r="17" spans="2:34" s="13" customFormat="1" ht="23.1" customHeight="1">
      <c r="B17" s="35"/>
      <c r="C17" s="28">
        <f t="shared" si="0"/>
        <v>44683</v>
      </c>
      <c r="D17" s="28">
        <f t="shared" si="0"/>
        <v>44684</v>
      </c>
      <c r="E17" s="28">
        <f t="shared" si="0"/>
        <v>44685</v>
      </c>
      <c r="F17" s="28">
        <f t="shared" si="0"/>
        <v>44686</v>
      </c>
      <c r="G17" s="28">
        <f t="shared" si="0"/>
        <v>44687</v>
      </c>
      <c r="H17" s="29">
        <f t="shared" si="0"/>
        <v>44688</v>
      </c>
      <c r="I17" s="12"/>
      <c r="J17" s="31"/>
      <c r="K17" s="28">
        <f t="shared" si="1"/>
        <v>44718</v>
      </c>
      <c r="L17" s="28">
        <f t="shared" si="1"/>
        <v>44719</v>
      </c>
      <c r="M17" s="28">
        <f t="shared" si="1"/>
        <v>44720</v>
      </c>
      <c r="N17" s="28">
        <f t="shared" si="1"/>
        <v>44721</v>
      </c>
      <c r="O17" s="28">
        <f t="shared" si="1"/>
        <v>44722</v>
      </c>
      <c r="P17" s="29">
        <f t="shared" si="1"/>
        <v>44723</v>
      </c>
      <c r="Q17" s="12"/>
      <c r="R17" s="41"/>
      <c r="S17" s="28">
        <f t="shared" si="2"/>
        <v>44746</v>
      </c>
      <c r="T17" s="28">
        <f t="shared" si="2"/>
        <v>44747</v>
      </c>
      <c r="U17" s="28">
        <f t="shared" si="2"/>
        <v>44748</v>
      </c>
      <c r="V17" s="28">
        <f t="shared" si="2"/>
        <v>44749</v>
      </c>
      <c r="W17" s="28">
        <f t="shared" si="2"/>
        <v>44750</v>
      </c>
      <c r="X17" s="29">
        <f t="shared" si="2"/>
        <v>44751</v>
      </c>
      <c r="Y17" s="12"/>
      <c r="Z17" s="35"/>
      <c r="AA17" s="28">
        <f t="shared" si="3"/>
        <v>44774</v>
      </c>
      <c r="AB17" s="28">
        <f t="shared" si="3"/>
        <v>44775</v>
      </c>
      <c r="AC17" s="28">
        <f t="shared" si="3"/>
        <v>44776</v>
      </c>
      <c r="AD17" s="28">
        <f t="shared" si="3"/>
        <v>44777</v>
      </c>
      <c r="AE17" s="28">
        <f t="shared" si="3"/>
        <v>44778</v>
      </c>
      <c r="AF17" s="29">
        <f t="shared" si="3"/>
        <v>44779</v>
      </c>
    </row>
    <row r="18" spans="2:34" s="10" customFormat="1" ht="23.1" customHeight="1">
      <c r="B18" s="51"/>
      <c r="C18" s="51"/>
      <c r="D18" s="51"/>
      <c r="E18" s="51"/>
      <c r="F18" s="51"/>
      <c r="G18" s="51"/>
      <c r="H18" s="51"/>
      <c r="I18" s="11"/>
      <c r="J18" s="52"/>
      <c r="K18" s="52"/>
      <c r="L18" s="52"/>
      <c r="M18" s="52"/>
      <c r="N18" s="52"/>
      <c r="O18" s="52"/>
      <c r="P18" s="52"/>
      <c r="Q18" s="11"/>
      <c r="R18" s="51"/>
      <c r="S18" s="51"/>
      <c r="T18" s="51"/>
      <c r="U18" s="51"/>
      <c r="V18" s="51"/>
      <c r="W18" s="51"/>
      <c r="X18" s="51"/>
      <c r="Y18" s="11"/>
      <c r="Z18" s="51"/>
      <c r="AA18" s="51"/>
      <c r="AB18" s="51"/>
      <c r="AC18" s="51"/>
      <c r="AD18" s="51"/>
      <c r="AE18" s="51"/>
      <c r="AF18" s="51"/>
    </row>
    <row r="19" spans="2:34" s="7" customFormat="1" ht="23.1" hidden="1" customHeight="1">
      <c r="B19" s="8">
        <v>10</v>
      </c>
      <c r="C19" s="8"/>
      <c r="D19" s="8"/>
      <c r="E19" s="8"/>
      <c r="F19" s="8"/>
      <c r="G19" s="8"/>
      <c r="H19" s="8"/>
      <c r="I19" s="8"/>
      <c r="J19" s="8">
        <v>8</v>
      </c>
      <c r="K19" s="8"/>
      <c r="L19" s="8"/>
      <c r="M19" s="8"/>
      <c r="N19" s="8"/>
      <c r="O19" s="8"/>
      <c r="P19" s="8"/>
      <c r="Q19" s="8"/>
      <c r="R19" s="19">
        <v>8</v>
      </c>
      <c r="S19" s="19"/>
      <c r="T19" s="19"/>
      <c r="U19" s="19"/>
      <c r="V19" s="19"/>
      <c r="W19" s="19"/>
      <c r="X19" s="19"/>
      <c r="Y19" s="8"/>
      <c r="Z19" s="8">
        <v>10</v>
      </c>
      <c r="AA19" s="8"/>
      <c r="AB19" s="8"/>
      <c r="AC19" s="8"/>
      <c r="AD19" s="8"/>
      <c r="AE19" s="8"/>
      <c r="AF19" s="8"/>
      <c r="AH19" s="7">
        <f>SUM(B19:AE19)</f>
        <v>36</v>
      </c>
    </row>
    <row r="20" spans="2:34" s="18" customFormat="1" ht="23.1" customHeight="1">
      <c r="B20" s="48">
        <v>2022</v>
      </c>
      <c r="C20" s="48"/>
      <c r="D20" s="48"/>
      <c r="E20" s="20" t="s">
        <v>7</v>
      </c>
      <c r="F20" s="48">
        <f>DBT!D7</f>
        <v>8</v>
      </c>
      <c r="G20" s="48"/>
      <c r="H20" s="20" t="s">
        <v>8</v>
      </c>
      <c r="I20" s="17"/>
      <c r="J20" s="48">
        <f>B20</f>
        <v>2022</v>
      </c>
      <c r="K20" s="48"/>
      <c r="L20" s="48"/>
      <c r="M20" s="20" t="s">
        <v>7</v>
      </c>
      <c r="N20" s="48">
        <f>DBT!D8</f>
        <v>9</v>
      </c>
      <c r="O20" s="48"/>
      <c r="P20" s="20" t="s">
        <v>8</v>
      </c>
      <c r="Q20" s="17"/>
      <c r="R20" s="48">
        <v>2022</v>
      </c>
      <c r="S20" s="48"/>
      <c r="T20" s="48"/>
      <c r="U20" s="20" t="s">
        <v>7</v>
      </c>
      <c r="V20" s="48">
        <f>DBT!D9</f>
        <v>10</v>
      </c>
      <c r="W20" s="48"/>
      <c r="X20" s="20" t="s">
        <v>8</v>
      </c>
      <c r="Y20" s="17"/>
      <c r="Z20" s="48">
        <v>2022</v>
      </c>
      <c r="AA20" s="48"/>
      <c r="AB20" s="48"/>
      <c r="AC20" s="20" t="s">
        <v>7</v>
      </c>
      <c r="AD20" s="48">
        <f>DBT!D10</f>
        <v>11</v>
      </c>
      <c r="AE20" s="48"/>
      <c r="AF20" s="20" t="s">
        <v>8</v>
      </c>
      <c r="AH20" s="7"/>
    </row>
    <row r="21" spans="2:34" s="7" customFormat="1" ht="23.1" customHeight="1">
      <c r="B21" s="3" t="s">
        <v>0</v>
      </c>
      <c r="C21" s="4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5" t="s">
        <v>6</v>
      </c>
      <c r="I21" s="6"/>
      <c r="J21" s="3" t="s">
        <v>0</v>
      </c>
      <c r="K21" s="4" t="s">
        <v>1</v>
      </c>
      <c r="L21" s="4" t="s">
        <v>2</v>
      </c>
      <c r="M21" s="4" t="s">
        <v>3</v>
      </c>
      <c r="N21" s="4" t="s">
        <v>4</v>
      </c>
      <c r="O21" s="4" t="s">
        <v>5</v>
      </c>
      <c r="P21" s="5" t="s">
        <v>6</v>
      </c>
      <c r="Q21" s="6"/>
      <c r="R21" s="3" t="s">
        <v>0</v>
      </c>
      <c r="S21" s="4" t="s">
        <v>1</v>
      </c>
      <c r="T21" s="4" t="s">
        <v>2</v>
      </c>
      <c r="U21" s="4" t="s">
        <v>3</v>
      </c>
      <c r="V21" s="4" t="s">
        <v>4</v>
      </c>
      <c r="W21" s="4" t="s">
        <v>5</v>
      </c>
      <c r="X21" s="5" t="s">
        <v>6</v>
      </c>
      <c r="Y21" s="6"/>
      <c r="Z21" s="3" t="s">
        <v>0</v>
      </c>
      <c r="AA21" s="4" t="s">
        <v>1</v>
      </c>
      <c r="AB21" s="4" t="s">
        <v>2</v>
      </c>
      <c r="AC21" s="4" t="s">
        <v>3</v>
      </c>
      <c r="AD21" s="4" t="s">
        <v>4</v>
      </c>
      <c r="AE21" s="4" t="s">
        <v>5</v>
      </c>
      <c r="AF21" s="5" t="s">
        <v>6</v>
      </c>
    </row>
    <row r="22" spans="2:34" s="13" customFormat="1" ht="23.1" customHeight="1">
      <c r="B22" s="31">
        <f t="shared" ref="B22:H27" si="4">DATE($B$20,$F$20,1)-WEEKDAY(DATE($B$20,$F$20,1))+7*((ROW(B22)-ROW($B$22)+1)-1)+(COLUMN(B22)-COLUMN($B$22)+1)</f>
        <v>44773</v>
      </c>
      <c r="C22" s="22">
        <f t="shared" si="4"/>
        <v>44774</v>
      </c>
      <c r="D22" s="22">
        <f t="shared" si="4"/>
        <v>44775</v>
      </c>
      <c r="E22" s="22">
        <f t="shared" si="4"/>
        <v>44776</v>
      </c>
      <c r="F22" s="22">
        <f t="shared" si="4"/>
        <v>44777</v>
      </c>
      <c r="G22" s="22">
        <f t="shared" si="4"/>
        <v>44778</v>
      </c>
      <c r="H22" s="32">
        <f t="shared" si="4"/>
        <v>44779</v>
      </c>
      <c r="I22" s="12"/>
      <c r="J22" s="41"/>
      <c r="K22" s="28">
        <f t="shared" ref="K22:P27" si="5">DATE($J$20,$N$20,1)-WEEKDAY(DATE($J$20,$N$20,1))+7*((ROW(K22)-ROW($J$22)+1)-1)+(COLUMN(K22)-COLUMN($J$22)+1)</f>
        <v>44802</v>
      </c>
      <c r="L22" s="28">
        <f t="shared" si="5"/>
        <v>44803</v>
      </c>
      <c r="M22" s="28">
        <f t="shared" si="5"/>
        <v>44804</v>
      </c>
      <c r="N22" s="28">
        <f t="shared" si="5"/>
        <v>44805</v>
      </c>
      <c r="O22" s="28">
        <f t="shared" si="5"/>
        <v>44806</v>
      </c>
      <c r="P22" s="32">
        <f t="shared" si="5"/>
        <v>44807</v>
      </c>
      <c r="Q22" s="12"/>
      <c r="R22" s="35">
        <f t="shared" ref="R22:X27" si="6">DATE($R$20,$V$20,1)-WEEKDAY(DATE($R$20,$V$20,1))+7*((ROW(R22)-ROW($R$22)+1)-1)+(COLUMN(R22)-COLUMN($R$22)+1)</f>
        <v>44829</v>
      </c>
      <c r="S22" s="22">
        <f t="shared" si="6"/>
        <v>44830</v>
      </c>
      <c r="T22" s="22">
        <f t="shared" si="6"/>
        <v>44831</v>
      </c>
      <c r="U22" s="22">
        <f t="shared" si="6"/>
        <v>44832</v>
      </c>
      <c r="V22" s="22">
        <f t="shared" si="6"/>
        <v>44833</v>
      </c>
      <c r="W22" s="22">
        <f t="shared" si="6"/>
        <v>44834</v>
      </c>
      <c r="X22" s="32">
        <f t="shared" si="6"/>
        <v>44835</v>
      </c>
      <c r="Y22" s="12"/>
      <c r="Z22" s="21">
        <f t="shared" ref="Z22:AF27" si="7">DATE($Z$20,$AD$20,1)-WEEKDAY(DATE($Z$20,$AD$20,1))+7*((ROW(Z22)-ROW($Z$22)+1)-1)+(COLUMN(Z22)-COLUMN($Z$22)+1)</f>
        <v>44864</v>
      </c>
      <c r="AA22" s="22">
        <f t="shared" si="7"/>
        <v>44865</v>
      </c>
      <c r="AB22" s="22">
        <f t="shared" si="7"/>
        <v>44866</v>
      </c>
      <c r="AC22" s="42">
        <f t="shared" si="7"/>
        <v>44867</v>
      </c>
      <c r="AD22" s="44">
        <f t="shared" si="7"/>
        <v>44868</v>
      </c>
      <c r="AE22" s="28">
        <f t="shared" si="7"/>
        <v>44869</v>
      </c>
      <c r="AF22" s="32">
        <f t="shared" si="7"/>
        <v>44870</v>
      </c>
      <c r="AH22" s="7"/>
    </row>
    <row r="23" spans="2:34" s="13" customFormat="1" ht="23.1" customHeight="1">
      <c r="B23" s="31">
        <f t="shared" si="4"/>
        <v>44780</v>
      </c>
      <c r="C23" s="28">
        <f t="shared" si="4"/>
        <v>44781</v>
      </c>
      <c r="D23" s="42">
        <f t="shared" si="4"/>
        <v>44782</v>
      </c>
      <c r="E23" s="39">
        <f t="shared" si="4"/>
        <v>44783</v>
      </c>
      <c r="F23" s="60">
        <f t="shared" si="4"/>
        <v>44784</v>
      </c>
      <c r="G23" s="39">
        <f t="shared" si="4"/>
        <v>44785</v>
      </c>
      <c r="H23" s="32">
        <f t="shared" si="4"/>
        <v>44786</v>
      </c>
      <c r="I23" s="14"/>
      <c r="J23" s="31">
        <f>DATE($J$20,$N$20,1)-WEEKDAY(DATE($J$20,$N$20,1))+7*((ROW(J23)-ROW($J$22)+1)-1)+(COLUMN(J23)-COLUMN($J$22)+1)</f>
        <v>44808</v>
      </c>
      <c r="K23" s="28">
        <f t="shared" si="5"/>
        <v>44809</v>
      </c>
      <c r="L23" s="28">
        <f t="shared" si="5"/>
        <v>44810</v>
      </c>
      <c r="M23" s="28">
        <f t="shared" si="5"/>
        <v>44811</v>
      </c>
      <c r="N23" s="28">
        <f t="shared" si="5"/>
        <v>44812</v>
      </c>
      <c r="O23" s="28">
        <f t="shared" si="5"/>
        <v>44813</v>
      </c>
      <c r="P23" s="32">
        <f t="shared" si="5"/>
        <v>44814</v>
      </c>
      <c r="Q23" s="12"/>
      <c r="R23" s="31">
        <f t="shared" si="6"/>
        <v>44836</v>
      </c>
      <c r="S23" s="28">
        <f t="shared" si="6"/>
        <v>44837</v>
      </c>
      <c r="T23" s="22">
        <f t="shared" si="6"/>
        <v>44838</v>
      </c>
      <c r="U23" s="22">
        <f t="shared" si="6"/>
        <v>44839</v>
      </c>
      <c r="V23" s="22">
        <f t="shared" si="6"/>
        <v>44840</v>
      </c>
      <c r="W23" s="22">
        <f t="shared" si="6"/>
        <v>44841</v>
      </c>
      <c r="X23" s="32">
        <f t="shared" si="6"/>
        <v>44842</v>
      </c>
      <c r="Y23" s="12"/>
      <c r="Z23" s="31">
        <f t="shared" si="7"/>
        <v>44871</v>
      </c>
      <c r="AA23" s="28">
        <f t="shared" si="7"/>
        <v>44872</v>
      </c>
      <c r="AB23" s="22">
        <f t="shared" si="7"/>
        <v>44873</v>
      </c>
      <c r="AC23" s="22">
        <f t="shared" si="7"/>
        <v>44874</v>
      </c>
      <c r="AD23" s="22">
        <f t="shared" si="7"/>
        <v>44875</v>
      </c>
      <c r="AE23" s="22">
        <f t="shared" si="7"/>
        <v>44876</v>
      </c>
      <c r="AF23" s="32">
        <f t="shared" si="7"/>
        <v>44877</v>
      </c>
      <c r="AH23" s="7"/>
    </row>
    <row r="24" spans="2:34" s="13" customFormat="1" ht="23.1" customHeight="1">
      <c r="B24" s="31">
        <f t="shared" si="4"/>
        <v>44787</v>
      </c>
      <c r="C24" s="59">
        <f t="shared" si="4"/>
        <v>44788</v>
      </c>
      <c r="D24" s="38">
        <f t="shared" si="4"/>
        <v>44789</v>
      </c>
      <c r="E24" s="38">
        <f t="shared" si="4"/>
        <v>44790</v>
      </c>
      <c r="F24" s="38">
        <f t="shared" si="4"/>
        <v>44791</v>
      </c>
      <c r="G24" s="22">
        <f t="shared" si="4"/>
        <v>44792</v>
      </c>
      <c r="H24" s="32">
        <f t="shared" si="4"/>
        <v>44793</v>
      </c>
      <c r="I24" s="14"/>
      <c r="J24" s="31">
        <f>DATE($J$20,$N$20,1)-WEEKDAY(DATE($J$20,$N$20,1))+7*((ROW(J24)-ROW($J$22)+1)-1)+(COLUMN(J24)-COLUMN($J$22)+1)</f>
        <v>44815</v>
      </c>
      <c r="K24" s="28">
        <f t="shared" si="5"/>
        <v>44816</v>
      </c>
      <c r="L24" s="28">
        <f t="shared" si="5"/>
        <v>44817</v>
      </c>
      <c r="M24" s="28">
        <f t="shared" si="5"/>
        <v>44818</v>
      </c>
      <c r="N24" s="28">
        <f t="shared" si="5"/>
        <v>44819</v>
      </c>
      <c r="O24" s="28">
        <f t="shared" si="5"/>
        <v>44820</v>
      </c>
      <c r="P24" s="32">
        <f t="shared" si="5"/>
        <v>44821</v>
      </c>
      <c r="Q24" s="12"/>
      <c r="R24" s="31">
        <f t="shared" si="6"/>
        <v>44843</v>
      </c>
      <c r="S24" s="44">
        <f t="shared" si="6"/>
        <v>44844</v>
      </c>
      <c r="T24" s="22">
        <f t="shared" si="6"/>
        <v>44845</v>
      </c>
      <c r="U24" s="22">
        <f t="shared" si="6"/>
        <v>44846</v>
      </c>
      <c r="V24" s="22">
        <f t="shared" si="6"/>
        <v>44847</v>
      </c>
      <c r="W24" s="22">
        <f t="shared" si="6"/>
        <v>44848</v>
      </c>
      <c r="X24" s="32">
        <f t="shared" si="6"/>
        <v>44849</v>
      </c>
      <c r="Y24" s="12"/>
      <c r="Z24" s="31">
        <f t="shared" si="7"/>
        <v>44878</v>
      </c>
      <c r="AA24" s="22">
        <f t="shared" si="7"/>
        <v>44879</v>
      </c>
      <c r="AB24" s="22">
        <f t="shared" si="7"/>
        <v>44880</v>
      </c>
      <c r="AC24" s="22">
        <f t="shared" si="7"/>
        <v>44881</v>
      </c>
      <c r="AD24" s="22">
        <f t="shared" si="7"/>
        <v>44882</v>
      </c>
      <c r="AE24" s="22">
        <f t="shared" si="7"/>
        <v>44883</v>
      </c>
      <c r="AF24" s="32">
        <f t="shared" si="7"/>
        <v>44884</v>
      </c>
      <c r="AH24" s="7"/>
    </row>
    <row r="25" spans="2:34" s="13" customFormat="1" ht="23.1" customHeight="1">
      <c r="B25" s="31">
        <f t="shared" si="4"/>
        <v>44794</v>
      </c>
      <c r="C25" s="22">
        <f t="shared" si="4"/>
        <v>44795</v>
      </c>
      <c r="D25" s="22">
        <f t="shared" si="4"/>
        <v>44796</v>
      </c>
      <c r="E25" s="22">
        <f t="shared" si="4"/>
        <v>44797</v>
      </c>
      <c r="F25" s="22">
        <f t="shared" si="4"/>
        <v>44798</v>
      </c>
      <c r="G25" s="22">
        <f t="shared" si="4"/>
        <v>44799</v>
      </c>
      <c r="H25" s="32">
        <f t="shared" si="4"/>
        <v>44800</v>
      </c>
      <c r="I25" s="14"/>
      <c r="J25" s="31">
        <f>DATE($J$20,$N$20,1)-WEEKDAY(DATE($J$20,$N$20,1))+7*((ROW(J25)-ROW($J$22)+1)-1)+(COLUMN(J25)-COLUMN($J$22)+1)</f>
        <v>44822</v>
      </c>
      <c r="K25" s="44">
        <f t="shared" si="5"/>
        <v>44823</v>
      </c>
      <c r="L25" s="28">
        <f t="shared" si="5"/>
        <v>44824</v>
      </c>
      <c r="M25" s="28">
        <f t="shared" si="5"/>
        <v>44825</v>
      </c>
      <c r="N25" s="42">
        <f t="shared" si="5"/>
        <v>44826</v>
      </c>
      <c r="O25" s="44">
        <f t="shared" si="5"/>
        <v>44827</v>
      </c>
      <c r="P25" s="32">
        <f t="shared" si="5"/>
        <v>44828</v>
      </c>
      <c r="Q25" s="12"/>
      <c r="R25" s="31">
        <f t="shared" si="6"/>
        <v>44850</v>
      </c>
      <c r="S25" s="22">
        <f t="shared" si="6"/>
        <v>44851</v>
      </c>
      <c r="T25" s="22">
        <f t="shared" si="6"/>
        <v>44852</v>
      </c>
      <c r="U25" s="22">
        <f t="shared" si="6"/>
        <v>44853</v>
      </c>
      <c r="V25" s="22">
        <f t="shared" si="6"/>
        <v>44854</v>
      </c>
      <c r="W25" s="22">
        <f t="shared" si="6"/>
        <v>44855</v>
      </c>
      <c r="X25" s="32">
        <f t="shared" si="6"/>
        <v>44856</v>
      </c>
      <c r="Y25" s="12"/>
      <c r="Z25" s="31">
        <f t="shared" si="7"/>
        <v>44885</v>
      </c>
      <c r="AA25" s="22">
        <f t="shared" si="7"/>
        <v>44886</v>
      </c>
      <c r="AB25" s="42">
        <f t="shared" si="7"/>
        <v>44887</v>
      </c>
      <c r="AC25" s="44">
        <f t="shared" si="7"/>
        <v>44888</v>
      </c>
      <c r="AD25" s="28">
        <f t="shared" si="7"/>
        <v>44889</v>
      </c>
      <c r="AE25" s="22">
        <f t="shared" si="7"/>
        <v>44890</v>
      </c>
      <c r="AF25" s="32">
        <f t="shared" si="7"/>
        <v>44891</v>
      </c>
      <c r="AH25" s="7"/>
    </row>
    <row r="26" spans="2:34" s="13" customFormat="1" ht="23.1" customHeight="1">
      <c r="B26" s="31">
        <f t="shared" si="4"/>
        <v>44801</v>
      </c>
      <c r="C26" s="22">
        <f t="shared" si="4"/>
        <v>44802</v>
      </c>
      <c r="D26" s="22">
        <f t="shared" si="4"/>
        <v>44803</v>
      </c>
      <c r="E26" s="22">
        <f t="shared" si="4"/>
        <v>44804</v>
      </c>
      <c r="F26" s="22">
        <f t="shared" si="4"/>
        <v>44805</v>
      </c>
      <c r="G26" s="22">
        <f t="shared" si="4"/>
        <v>44806</v>
      </c>
      <c r="H26" s="40"/>
      <c r="I26" s="14"/>
      <c r="J26" s="31">
        <f>DATE($J$20,$N$20,1)-WEEKDAY(DATE($J$20,$N$20,1))+7*((ROW(J26)-ROW($J$22)+1)-1)+(COLUMN(J26)-COLUMN($J$22)+1)</f>
        <v>44829</v>
      </c>
      <c r="K26" s="28">
        <f t="shared" si="5"/>
        <v>44830</v>
      </c>
      <c r="L26" s="28">
        <f t="shared" si="5"/>
        <v>44831</v>
      </c>
      <c r="M26" s="28">
        <f t="shared" si="5"/>
        <v>44832</v>
      </c>
      <c r="N26" s="28">
        <f t="shared" si="5"/>
        <v>44833</v>
      </c>
      <c r="O26" s="28">
        <f t="shared" si="5"/>
        <v>44834</v>
      </c>
      <c r="P26" s="36">
        <f t="shared" si="5"/>
        <v>44835</v>
      </c>
      <c r="Q26" s="12"/>
      <c r="R26" s="31">
        <f t="shared" si="6"/>
        <v>44857</v>
      </c>
      <c r="S26" s="22">
        <f t="shared" si="6"/>
        <v>44858</v>
      </c>
      <c r="T26" s="22">
        <f t="shared" si="6"/>
        <v>44859</v>
      </c>
      <c r="U26" s="22">
        <f t="shared" si="6"/>
        <v>44860</v>
      </c>
      <c r="V26" s="22">
        <f t="shared" si="6"/>
        <v>44861</v>
      </c>
      <c r="W26" s="22">
        <f t="shared" si="6"/>
        <v>44862</v>
      </c>
      <c r="X26" s="32">
        <f t="shared" si="6"/>
        <v>44863</v>
      </c>
      <c r="Y26" s="12"/>
      <c r="Z26" s="31">
        <f t="shared" si="7"/>
        <v>44892</v>
      </c>
      <c r="AA26" s="22">
        <f t="shared" si="7"/>
        <v>44893</v>
      </c>
      <c r="AB26" s="22">
        <f t="shared" si="7"/>
        <v>44894</v>
      </c>
      <c r="AC26" s="22">
        <f t="shared" si="7"/>
        <v>44895</v>
      </c>
      <c r="AD26" s="22">
        <f t="shared" si="7"/>
        <v>44896</v>
      </c>
      <c r="AE26" s="22">
        <f t="shared" si="7"/>
        <v>44897</v>
      </c>
      <c r="AF26" s="40"/>
      <c r="AH26" s="7"/>
    </row>
    <row r="27" spans="2:34" s="13" customFormat="1" ht="23.1" customHeight="1">
      <c r="B27" s="21">
        <f t="shared" si="4"/>
        <v>44808</v>
      </c>
      <c r="C27" s="22">
        <f t="shared" si="4"/>
        <v>44809</v>
      </c>
      <c r="D27" s="22">
        <f t="shared" si="4"/>
        <v>44810</v>
      </c>
      <c r="E27" s="22">
        <f t="shared" si="4"/>
        <v>44811</v>
      </c>
      <c r="F27" s="22">
        <f t="shared" si="4"/>
        <v>44812</v>
      </c>
      <c r="G27" s="22">
        <f t="shared" si="4"/>
        <v>44813</v>
      </c>
      <c r="H27" s="29">
        <f t="shared" si="4"/>
        <v>44814</v>
      </c>
      <c r="I27" s="14"/>
      <c r="J27" s="21">
        <f>DATE($J$20,$N$20,1)-WEEKDAY(DATE($J$20,$N$20,1))+7*((ROW(J27)-ROW($J$22)+1)-1)+(COLUMN(J27)-COLUMN($J$22)+1)</f>
        <v>44836</v>
      </c>
      <c r="K27" s="28">
        <f t="shared" si="5"/>
        <v>44837</v>
      </c>
      <c r="L27" s="28">
        <f t="shared" si="5"/>
        <v>44838</v>
      </c>
      <c r="M27" s="28">
        <f t="shared" si="5"/>
        <v>44839</v>
      </c>
      <c r="N27" s="28">
        <f t="shared" si="5"/>
        <v>44840</v>
      </c>
      <c r="O27" s="28">
        <f t="shared" si="5"/>
        <v>44841</v>
      </c>
      <c r="P27" s="29">
        <f t="shared" si="5"/>
        <v>44842</v>
      </c>
      <c r="Q27" s="12"/>
      <c r="R27" s="31">
        <f t="shared" si="6"/>
        <v>44864</v>
      </c>
      <c r="S27" s="22">
        <f t="shared" si="6"/>
        <v>44865</v>
      </c>
      <c r="T27" s="22">
        <f t="shared" si="6"/>
        <v>44866</v>
      </c>
      <c r="U27" s="22">
        <f t="shared" si="6"/>
        <v>44867</v>
      </c>
      <c r="V27" s="22">
        <f t="shared" si="6"/>
        <v>44868</v>
      </c>
      <c r="W27" s="22">
        <f t="shared" si="6"/>
        <v>44869</v>
      </c>
      <c r="X27" s="29">
        <f t="shared" si="6"/>
        <v>44870</v>
      </c>
      <c r="Y27" s="12"/>
      <c r="Z27" s="21">
        <f t="shared" si="7"/>
        <v>44899</v>
      </c>
      <c r="AA27" s="22">
        <f t="shared" si="7"/>
        <v>44900</v>
      </c>
      <c r="AB27" s="22">
        <f t="shared" si="7"/>
        <v>44901</v>
      </c>
      <c r="AC27" s="22">
        <f t="shared" si="7"/>
        <v>44902</v>
      </c>
      <c r="AD27" s="22">
        <f t="shared" si="7"/>
        <v>44903</v>
      </c>
      <c r="AE27" s="22">
        <f t="shared" si="7"/>
        <v>44904</v>
      </c>
      <c r="AF27" s="29">
        <f t="shared" si="7"/>
        <v>44905</v>
      </c>
      <c r="AH27" s="7"/>
    </row>
    <row r="28" spans="2:34" s="9" customFormat="1" ht="23.1" customHeight="1">
      <c r="B28" s="49"/>
      <c r="C28" s="49"/>
      <c r="D28" s="49"/>
      <c r="E28" s="49"/>
      <c r="F28" s="49"/>
      <c r="G28" s="49"/>
      <c r="H28" s="49"/>
      <c r="I28" s="8"/>
      <c r="J28" s="49"/>
      <c r="K28" s="49"/>
      <c r="L28" s="49"/>
      <c r="M28" s="49"/>
      <c r="N28" s="49"/>
      <c r="O28" s="49"/>
      <c r="P28" s="49"/>
      <c r="Q28" s="8"/>
      <c r="R28" s="50"/>
      <c r="S28" s="50"/>
      <c r="T28" s="50"/>
      <c r="U28" s="50"/>
      <c r="V28" s="50"/>
      <c r="W28" s="50"/>
      <c r="X28" s="50"/>
      <c r="Y28" s="8"/>
      <c r="Z28" s="50"/>
      <c r="AA28" s="50"/>
      <c r="AB28" s="50"/>
      <c r="AC28" s="50"/>
      <c r="AD28" s="50"/>
      <c r="AE28" s="50"/>
      <c r="AF28" s="50"/>
      <c r="AH28" s="7"/>
    </row>
    <row r="29" spans="2:34" s="7" customFormat="1" ht="23.1" hidden="1" customHeight="1">
      <c r="B29" s="8">
        <v>8</v>
      </c>
      <c r="C29" s="8">
        <v>3</v>
      </c>
      <c r="D29" s="8"/>
      <c r="E29" s="8"/>
      <c r="F29" s="8"/>
      <c r="G29" s="8"/>
      <c r="H29" s="8"/>
      <c r="I29" s="8"/>
      <c r="J29" s="8">
        <v>9</v>
      </c>
      <c r="K29" s="8"/>
      <c r="L29" s="8"/>
      <c r="M29" s="8"/>
      <c r="N29" s="8"/>
      <c r="O29" s="8"/>
      <c r="P29" s="8"/>
      <c r="Q29" s="8"/>
      <c r="R29" s="8">
        <v>9</v>
      </c>
      <c r="S29" s="8"/>
      <c r="T29" s="8"/>
      <c r="U29" s="8"/>
      <c r="V29" s="8"/>
      <c r="W29" s="8"/>
      <c r="X29" s="8"/>
      <c r="Y29" s="8"/>
      <c r="Z29" s="8">
        <v>8</v>
      </c>
      <c r="AA29" s="8"/>
      <c r="AB29" s="8"/>
      <c r="AC29" s="8"/>
      <c r="AD29" s="8"/>
      <c r="AE29" s="8"/>
      <c r="AF29" s="8"/>
      <c r="AH29" s="7">
        <f>SUM(B29:AE29)</f>
        <v>37</v>
      </c>
    </row>
    <row r="30" spans="2:34" s="18" customFormat="1" ht="23.1" customHeight="1">
      <c r="B30" s="48">
        <v>2022</v>
      </c>
      <c r="C30" s="48"/>
      <c r="D30" s="48"/>
      <c r="E30" s="20" t="s">
        <v>7</v>
      </c>
      <c r="F30" s="48">
        <f>DBT!D11</f>
        <v>12</v>
      </c>
      <c r="G30" s="48"/>
      <c r="H30" s="20" t="s">
        <v>8</v>
      </c>
      <c r="I30" s="17"/>
      <c r="J30" s="48">
        <v>2023</v>
      </c>
      <c r="K30" s="48"/>
      <c r="L30" s="48"/>
      <c r="M30" s="20" t="s">
        <v>7</v>
      </c>
      <c r="N30" s="48">
        <f>DBT!D12</f>
        <v>1</v>
      </c>
      <c r="O30" s="48"/>
      <c r="P30" s="20" t="s">
        <v>8</v>
      </c>
      <c r="Q30" s="17"/>
      <c r="R30" s="48">
        <f>J30</f>
        <v>2023</v>
      </c>
      <c r="S30" s="48"/>
      <c r="T30" s="48"/>
      <c r="U30" s="20" t="s">
        <v>7</v>
      </c>
      <c r="V30" s="48">
        <f>DBT!D13</f>
        <v>2</v>
      </c>
      <c r="W30" s="48"/>
      <c r="X30" s="20" t="s">
        <v>8</v>
      </c>
      <c r="Y30" s="17"/>
      <c r="Z30" s="48">
        <f>R30</f>
        <v>2023</v>
      </c>
      <c r="AA30" s="48"/>
      <c r="AB30" s="48"/>
      <c r="AC30" s="20" t="s">
        <v>7</v>
      </c>
      <c r="AD30" s="48">
        <f>DBT!D14</f>
        <v>3</v>
      </c>
      <c r="AE30" s="48"/>
      <c r="AF30" s="20" t="s">
        <v>8</v>
      </c>
      <c r="AH30" s="7"/>
    </row>
    <row r="31" spans="2:34" s="7" customFormat="1" ht="23.1" customHeight="1">
      <c r="B31" s="3" t="s">
        <v>0</v>
      </c>
      <c r="C31" s="4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5" t="s">
        <v>6</v>
      </c>
      <c r="I31" s="6"/>
      <c r="J31" s="3" t="s">
        <v>0</v>
      </c>
      <c r="K31" s="4" t="s">
        <v>1</v>
      </c>
      <c r="L31" s="4" t="s">
        <v>2</v>
      </c>
      <c r="M31" s="4" t="s">
        <v>3</v>
      </c>
      <c r="N31" s="4" t="s">
        <v>4</v>
      </c>
      <c r="O31" s="4" t="s">
        <v>5</v>
      </c>
      <c r="P31" s="5" t="s">
        <v>6</v>
      </c>
      <c r="Q31" s="6"/>
      <c r="R31" s="3" t="s">
        <v>0</v>
      </c>
      <c r="S31" s="4" t="s">
        <v>1</v>
      </c>
      <c r="T31" s="4" t="s">
        <v>2</v>
      </c>
      <c r="U31" s="4" t="s">
        <v>3</v>
      </c>
      <c r="V31" s="4" t="s">
        <v>4</v>
      </c>
      <c r="W31" s="4" t="s">
        <v>5</v>
      </c>
      <c r="X31" s="5" t="s">
        <v>6</v>
      </c>
      <c r="Y31" s="6"/>
      <c r="Z31" s="3" t="s">
        <v>0</v>
      </c>
      <c r="AA31" s="4" t="s">
        <v>1</v>
      </c>
      <c r="AB31" s="4" t="s">
        <v>2</v>
      </c>
      <c r="AC31" s="4" t="s">
        <v>3</v>
      </c>
      <c r="AD31" s="4" t="s">
        <v>4</v>
      </c>
      <c r="AE31" s="4" t="s">
        <v>5</v>
      </c>
      <c r="AF31" s="5" t="s">
        <v>6</v>
      </c>
    </row>
    <row r="32" spans="2:34" s="13" customFormat="1" ht="23.1" customHeight="1">
      <c r="B32" s="41"/>
      <c r="C32" s="22">
        <f t="shared" ref="C32:H37" si="8">DATE($B$30,$F$30,1)-WEEKDAY(DATE($B$30,$F$30,1))+7*((ROW(C32)-ROW($B$32)+1)-1)+(COLUMN(C32)-COLUMN($B$32)+1)</f>
        <v>44893</v>
      </c>
      <c r="D32" s="22">
        <f t="shared" si="8"/>
        <v>44894</v>
      </c>
      <c r="E32" s="22">
        <f t="shared" si="8"/>
        <v>44895</v>
      </c>
      <c r="F32" s="22">
        <f t="shared" si="8"/>
        <v>44896</v>
      </c>
      <c r="G32" s="22">
        <f t="shared" si="8"/>
        <v>44897</v>
      </c>
      <c r="H32" s="32">
        <f t="shared" si="8"/>
        <v>44898</v>
      </c>
      <c r="I32" s="12"/>
      <c r="J32" s="56">
        <f t="shared" ref="J32:P37" si="9">DATE($J$30,$N$30,1)-WEEKDAY(DATE($J$30,$N$30,1))+7*((ROW(J32)-ROW($J$32)+1)-1)+(COLUMN(J32)-COLUMN($J$32)+1)</f>
        <v>44927</v>
      </c>
      <c r="K32" s="44">
        <f t="shared" si="9"/>
        <v>44928</v>
      </c>
      <c r="L32" s="59">
        <f t="shared" si="9"/>
        <v>44929</v>
      </c>
      <c r="M32" s="59">
        <f t="shared" si="9"/>
        <v>44930</v>
      </c>
      <c r="N32" s="37">
        <f t="shared" si="9"/>
        <v>44931</v>
      </c>
      <c r="O32" s="37">
        <f t="shared" si="9"/>
        <v>44932</v>
      </c>
      <c r="P32" s="32">
        <f t="shared" si="9"/>
        <v>44933</v>
      </c>
      <c r="Q32" s="12"/>
      <c r="R32" s="21">
        <f t="shared" ref="R32:X37" si="10">DATE($R$30,$V$30,1)-WEEKDAY(DATE($R$30,$V$30,1))+7*((ROW(R32)-ROW($R$32)+1)-1)+(COLUMN(R32)-COLUMN($R$32)+1)</f>
        <v>44955</v>
      </c>
      <c r="S32" s="22">
        <f t="shared" si="10"/>
        <v>44956</v>
      </c>
      <c r="T32" s="22">
        <f t="shared" si="10"/>
        <v>44957</v>
      </c>
      <c r="U32" s="22">
        <f t="shared" si="10"/>
        <v>44958</v>
      </c>
      <c r="V32" s="22">
        <f t="shared" si="10"/>
        <v>44959</v>
      </c>
      <c r="W32" s="22">
        <f t="shared" si="10"/>
        <v>44960</v>
      </c>
      <c r="X32" s="32">
        <f t="shared" si="10"/>
        <v>44961</v>
      </c>
      <c r="Y32" s="12"/>
      <c r="Z32" s="41"/>
      <c r="AA32" s="22">
        <f t="shared" ref="AA32:AF37" si="11">DATE($Z$30,$AD$30,1)-WEEKDAY(DATE($Z$30,$AD$30,1))+7*((ROW(AA32)-ROW($Z$32)+1)-1)+(COLUMN(AA32)-COLUMN($Z$32)+1)</f>
        <v>44984</v>
      </c>
      <c r="AB32" s="22">
        <f t="shared" si="11"/>
        <v>44985</v>
      </c>
      <c r="AC32" s="22">
        <f t="shared" si="11"/>
        <v>44986</v>
      </c>
      <c r="AD32" s="22">
        <f t="shared" si="11"/>
        <v>44987</v>
      </c>
      <c r="AE32" s="22">
        <f t="shared" si="11"/>
        <v>44988</v>
      </c>
      <c r="AF32" s="32">
        <f t="shared" si="11"/>
        <v>44989</v>
      </c>
      <c r="AH32" s="7"/>
    </row>
    <row r="33" spans="2:34" s="13" customFormat="1" ht="23.1" customHeight="1">
      <c r="B33" s="31">
        <f>DATE($B$30,$F$30,1)-WEEKDAY(DATE($B$30,$F$30,1))+7*((ROW(B33)-ROW($B$32)+1)-1)+(COLUMN(B33)-COLUMN($B$32)+1)</f>
        <v>44899</v>
      </c>
      <c r="C33" s="22">
        <f t="shared" si="8"/>
        <v>44900</v>
      </c>
      <c r="D33" s="22">
        <f t="shared" si="8"/>
        <v>44901</v>
      </c>
      <c r="E33" s="22">
        <f t="shared" si="8"/>
        <v>44902</v>
      </c>
      <c r="F33" s="22">
        <f t="shared" si="8"/>
        <v>44903</v>
      </c>
      <c r="G33" s="22">
        <f t="shared" si="8"/>
        <v>44904</v>
      </c>
      <c r="H33" s="32">
        <f t="shared" si="8"/>
        <v>44905</v>
      </c>
      <c r="I33" s="12"/>
      <c r="J33" s="31">
        <f t="shared" si="9"/>
        <v>44934</v>
      </c>
      <c r="K33" s="31">
        <f t="shared" si="9"/>
        <v>44935</v>
      </c>
      <c r="L33" s="42">
        <f t="shared" si="9"/>
        <v>44936</v>
      </c>
      <c r="M33" s="22">
        <f t="shared" si="9"/>
        <v>44937</v>
      </c>
      <c r="N33" s="22">
        <f t="shared" si="9"/>
        <v>44938</v>
      </c>
      <c r="O33" s="22">
        <f t="shared" si="9"/>
        <v>44939</v>
      </c>
      <c r="P33" s="32">
        <f t="shared" si="9"/>
        <v>44940</v>
      </c>
      <c r="Q33" s="12"/>
      <c r="R33" s="31">
        <f t="shared" si="10"/>
        <v>44962</v>
      </c>
      <c r="S33" s="22">
        <f t="shared" si="10"/>
        <v>44963</v>
      </c>
      <c r="T33" s="22">
        <f t="shared" si="10"/>
        <v>44964</v>
      </c>
      <c r="U33" s="22">
        <f t="shared" si="10"/>
        <v>44965</v>
      </c>
      <c r="V33" s="22">
        <f t="shared" si="10"/>
        <v>44966</v>
      </c>
      <c r="W33" s="42">
        <f t="shared" si="10"/>
        <v>44967</v>
      </c>
      <c r="X33" s="60">
        <f t="shared" si="10"/>
        <v>44968</v>
      </c>
      <c r="Y33" s="12"/>
      <c r="Z33" s="31">
        <f>DATE($Z$30,$AD$30,1)-WEEKDAY(DATE($Z$30,$AD$30,1))+7*((ROW(Z33)-ROW($Z$32)+1)-1)+(COLUMN(Z33)-COLUMN($Z$32)+1)</f>
        <v>44990</v>
      </c>
      <c r="AA33" s="22">
        <f t="shared" si="11"/>
        <v>44991</v>
      </c>
      <c r="AB33" s="22">
        <f t="shared" si="11"/>
        <v>44992</v>
      </c>
      <c r="AC33" s="22">
        <f t="shared" si="11"/>
        <v>44993</v>
      </c>
      <c r="AD33" s="22">
        <f t="shared" si="11"/>
        <v>44994</v>
      </c>
      <c r="AE33" s="22">
        <f t="shared" si="11"/>
        <v>44995</v>
      </c>
      <c r="AF33" s="32">
        <f t="shared" si="11"/>
        <v>44996</v>
      </c>
      <c r="AH33" s="7"/>
    </row>
    <row r="34" spans="2:34" s="13" customFormat="1" ht="23.1" customHeight="1">
      <c r="B34" s="31">
        <f>DATE($B$30,$F$30,1)-WEEKDAY(DATE($B$30,$F$30,1))+7*((ROW(B34)-ROW($B$32)+1)-1)+(COLUMN(B34)-COLUMN($B$32)+1)</f>
        <v>44906</v>
      </c>
      <c r="C34" s="22">
        <f t="shared" si="8"/>
        <v>44907</v>
      </c>
      <c r="D34" s="22">
        <f t="shared" si="8"/>
        <v>44908</v>
      </c>
      <c r="E34" s="22">
        <f t="shared" si="8"/>
        <v>44909</v>
      </c>
      <c r="F34" s="22">
        <f t="shared" si="8"/>
        <v>44910</v>
      </c>
      <c r="G34" s="22">
        <f t="shared" si="8"/>
        <v>44911</v>
      </c>
      <c r="H34" s="32">
        <f t="shared" si="8"/>
        <v>44912</v>
      </c>
      <c r="I34" s="12"/>
      <c r="J34" s="31">
        <f t="shared" si="9"/>
        <v>44941</v>
      </c>
      <c r="K34" s="42">
        <f t="shared" si="9"/>
        <v>44942</v>
      </c>
      <c r="L34" s="22">
        <f t="shared" si="9"/>
        <v>44943</v>
      </c>
      <c r="M34" s="22">
        <f t="shared" si="9"/>
        <v>44944</v>
      </c>
      <c r="N34" s="22">
        <f t="shared" si="9"/>
        <v>44945</v>
      </c>
      <c r="O34" s="22">
        <f t="shared" si="9"/>
        <v>44946</v>
      </c>
      <c r="P34" s="32">
        <f t="shared" si="9"/>
        <v>44947</v>
      </c>
      <c r="Q34" s="12"/>
      <c r="R34" s="31">
        <f t="shared" si="10"/>
        <v>44969</v>
      </c>
      <c r="S34" s="33">
        <f t="shared" si="10"/>
        <v>44970</v>
      </c>
      <c r="T34" s="28">
        <f t="shared" si="10"/>
        <v>44971</v>
      </c>
      <c r="U34" s="22">
        <f t="shared" si="10"/>
        <v>44972</v>
      </c>
      <c r="V34" s="22">
        <f t="shared" si="10"/>
        <v>44973</v>
      </c>
      <c r="W34" s="22">
        <f t="shared" si="10"/>
        <v>44974</v>
      </c>
      <c r="X34" s="32">
        <f t="shared" si="10"/>
        <v>44975</v>
      </c>
      <c r="Y34" s="12"/>
      <c r="Z34" s="31">
        <f>DATE($Z$30,$AD$30,1)-WEEKDAY(DATE($Z$30,$AD$30,1))+7*((ROW(Z34)-ROW($Z$32)+1)-1)+(COLUMN(Z34)-COLUMN($Z$32)+1)</f>
        <v>44997</v>
      </c>
      <c r="AA34" s="22">
        <f t="shared" si="11"/>
        <v>44998</v>
      </c>
      <c r="AB34" s="22">
        <f t="shared" si="11"/>
        <v>44999</v>
      </c>
      <c r="AC34" s="22">
        <f t="shared" si="11"/>
        <v>45000</v>
      </c>
      <c r="AD34" s="22">
        <f t="shared" si="11"/>
        <v>45001</v>
      </c>
      <c r="AE34" s="28">
        <f t="shared" si="11"/>
        <v>45002</v>
      </c>
      <c r="AF34" s="32">
        <f t="shared" si="11"/>
        <v>45003</v>
      </c>
      <c r="AH34" s="7"/>
    </row>
    <row r="35" spans="2:34" s="13" customFormat="1" ht="23.1" customHeight="1">
      <c r="B35" s="31">
        <f>DATE($B$30,$F$30,1)-WEEKDAY(DATE($B$30,$F$30,1))+7*((ROW(B35)-ROW($B$32)+1)-1)+(COLUMN(B35)-COLUMN($B$32)+1)</f>
        <v>44913</v>
      </c>
      <c r="C35" s="22">
        <f t="shared" si="8"/>
        <v>44914</v>
      </c>
      <c r="D35" s="22">
        <f t="shared" si="8"/>
        <v>44915</v>
      </c>
      <c r="E35" s="22">
        <f t="shared" si="8"/>
        <v>44916</v>
      </c>
      <c r="F35" s="22">
        <f t="shared" si="8"/>
        <v>44917</v>
      </c>
      <c r="G35" s="22">
        <f t="shared" si="8"/>
        <v>44918</v>
      </c>
      <c r="H35" s="32">
        <f t="shared" si="8"/>
        <v>44919</v>
      </c>
      <c r="I35" s="12"/>
      <c r="J35" s="31">
        <f t="shared" si="9"/>
        <v>44948</v>
      </c>
      <c r="K35" s="22">
        <f t="shared" si="9"/>
        <v>44949</v>
      </c>
      <c r="L35" s="22">
        <f t="shared" si="9"/>
        <v>44950</v>
      </c>
      <c r="M35" s="22">
        <f t="shared" si="9"/>
        <v>44951</v>
      </c>
      <c r="N35" s="22">
        <f t="shared" si="9"/>
        <v>44952</v>
      </c>
      <c r="O35" s="22">
        <f t="shared" si="9"/>
        <v>44953</v>
      </c>
      <c r="P35" s="32">
        <f t="shared" si="9"/>
        <v>44954</v>
      </c>
      <c r="Q35" s="12"/>
      <c r="R35" s="31">
        <f t="shared" si="10"/>
        <v>44976</v>
      </c>
      <c r="S35" s="22">
        <f t="shared" si="10"/>
        <v>44977</v>
      </c>
      <c r="T35" s="22">
        <f t="shared" si="10"/>
        <v>44978</v>
      </c>
      <c r="U35" s="42">
        <f t="shared" si="10"/>
        <v>44979</v>
      </c>
      <c r="V35" s="44">
        <f t="shared" si="10"/>
        <v>44980</v>
      </c>
      <c r="W35" s="22">
        <f t="shared" si="10"/>
        <v>44981</v>
      </c>
      <c r="X35" s="32">
        <f t="shared" si="10"/>
        <v>44982</v>
      </c>
      <c r="Y35" s="12"/>
      <c r="Z35" s="31">
        <f>DATE($Z$30,$AD$30,1)-WEEKDAY(DATE($Z$30,$AD$30,1))+7*((ROW(Z35)-ROW($Z$32)+1)-1)+(COLUMN(Z35)-COLUMN($Z$32)+1)</f>
        <v>45004</v>
      </c>
      <c r="AA35" s="42">
        <f t="shared" si="11"/>
        <v>45005</v>
      </c>
      <c r="AB35" s="44">
        <f t="shared" si="11"/>
        <v>45006</v>
      </c>
      <c r="AC35" s="28">
        <f t="shared" si="11"/>
        <v>45007</v>
      </c>
      <c r="AD35" s="22">
        <f t="shared" si="11"/>
        <v>45008</v>
      </c>
      <c r="AE35" s="22">
        <f t="shared" si="11"/>
        <v>45009</v>
      </c>
      <c r="AF35" s="32">
        <f t="shared" si="11"/>
        <v>45010</v>
      </c>
      <c r="AH35" s="7"/>
    </row>
    <row r="36" spans="2:34" s="13" customFormat="1" ht="23.1" customHeight="1">
      <c r="B36" s="31">
        <f>DATE($B$30,$F$30,1)-WEEKDAY(DATE($B$30,$F$30,1))+7*((ROW(B36)-ROW($B$32)+1)-1)+(COLUMN(B36)-COLUMN($B$32)+1)</f>
        <v>44920</v>
      </c>
      <c r="C36" s="38">
        <f t="shared" si="8"/>
        <v>44921</v>
      </c>
      <c r="D36" s="42">
        <f t="shared" si="8"/>
        <v>44922</v>
      </c>
      <c r="E36" s="42">
        <f t="shared" si="8"/>
        <v>44923</v>
      </c>
      <c r="F36" s="39">
        <f t="shared" si="8"/>
        <v>44924</v>
      </c>
      <c r="G36" s="39">
        <f t="shared" si="8"/>
        <v>44925</v>
      </c>
      <c r="H36" s="57">
        <f t="shared" si="8"/>
        <v>44926</v>
      </c>
      <c r="I36" s="12"/>
      <c r="J36" s="31">
        <f t="shared" si="9"/>
        <v>44955</v>
      </c>
      <c r="K36" s="22">
        <f t="shared" si="9"/>
        <v>44956</v>
      </c>
      <c r="L36" s="22">
        <f t="shared" si="9"/>
        <v>44957</v>
      </c>
      <c r="M36" s="22">
        <f t="shared" si="9"/>
        <v>44958</v>
      </c>
      <c r="N36" s="22">
        <f t="shared" si="9"/>
        <v>44959</v>
      </c>
      <c r="O36" s="22">
        <f t="shared" si="9"/>
        <v>44960</v>
      </c>
      <c r="P36" s="40"/>
      <c r="Q36" s="12"/>
      <c r="R36" s="31">
        <f t="shared" si="10"/>
        <v>44983</v>
      </c>
      <c r="S36" s="28">
        <f t="shared" si="10"/>
        <v>44984</v>
      </c>
      <c r="T36" s="28">
        <f t="shared" si="10"/>
        <v>44985</v>
      </c>
      <c r="U36" s="28">
        <f t="shared" si="10"/>
        <v>44986</v>
      </c>
      <c r="V36" s="28">
        <f t="shared" si="10"/>
        <v>44987</v>
      </c>
      <c r="W36" s="28">
        <f t="shared" si="10"/>
        <v>44988</v>
      </c>
      <c r="X36" s="40"/>
      <c r="Y36" s="12"/>
      <c r="Z36" s="31">
        <f>DATE($Z$30,$AD$30,1)-WEEKDAY(DATE($Z$30,$AD$30,1))+7*((ROW(Z36)-ROW($Z$32)+1)-1)+(COLUMN(Z36)-COLUMN($Z$32)+1)</f>
        <v>45011</v>
      </c>
      <c r="AA36" s="22">
        <f t="shared" si="11"/>
        <v>45012</v>
      </c>
      <c r="AB36" s="22">
        <f t="shared" si="11"/>
        <v>45013</v>
      </c>
      <c r="AC36" s="22">
        <f t="shared" si="11"/>
        <v>45014</v>
      </c>
      <c r="AD36" s="22">
        <f t="shared" si="11"/>
        <v>45015</v>
      </c>
      <c r="AE36" s="22">
        <f t="shared" si="11"/>
        <v>45016</v>
      </c>
      <c r="AF36" s="36">
        <f t="shared" si="11"/>
        <v>45017</v>
      </c>
      <c r="AH36" s="7"/>
    </row>
    <row r="37" spans="2:34" s="13" customFormat="1" ht="23.1" customHeight="1">
      <c r="B37" s="35">
        <f>DATE($B$30,$F$30,1)-WEEKDAY(DATE($B$30,$F$30,1))+7*((ROW(B37)-ROW($B$32)+1)-1)+(COLUMN(B37)-COLUMN($B$32)+1)</f>
        <v>44927</v>
      </c>
      <c r="C37" s="22">
        <f t="shared" si="8"/>
        <v>44928</v>
      </c>
      <c r="D37" s="22">
        <f t="shared" si="8"/>
        <v>44929</v>
      </c>
      <c r="E37" s="22">
        <f t="shared" si="8"/>
        <v>44930</v>
      </c>
      <c r="F37" s="22">
        <f t="shared" si="8"/>
        <v>44931</v>
      </c>
      <c r="G37" s="22">
        <f t="shared" si="8"/>
        <v>44932</v>
      </c>
      <c r="H37" s="29">
        <f t="shared" si="8"/>
        <v>44933</v>
      </c>
      <c r="I37" s="12"/>
      <c r="J37" s="41"/>
      <c r="K37" s="22">
        <f t="shared" si="9"/>
        <v>44963</v>
      </c>
      <c r="L37" s="22">
        <f t="shared" si="9"/>
        <v>44964</v>
      </c>
      <c r="M37" s="22">
        <f t="shared" si="9"/>
        <v>44965</v>
      </c>
      <c r="N37" s="22">
        <f t="shared" si="9"/>
        <v>44966</v>
      </c>
      <c r="O37" s="22">
        <f t="shared" si="9"/>
        <v>44967</v>
      </c>
      <c r="P37" s="29">
        <f t="shared" si="9"/>
        <v>44968</v>
      </c>
      <c r="Q37" s="12"/>
      <c r="R37" s="21">
        <f t="shared" si="10"/>
        <v>44990</v>
      </c>
      <c r="S37" s="28">
        <f t="shared" si="10"/>
        <v>44991</v>
      </c>
      <c r="T37" s="28">
        <f t="shared" si="10"/>
        <v>44992</v>
      </c>
      <c r="U37" s="28">
        <f t="shared" si="10"/>
        <v>44993</v>
      </c>
      <c r="V37" s="28">
        <f t="shared" si="10"/>
        <v>44994</v>
      </c>
      <c r="W37" s="28">
        <f t="shared" si="10"/>
        <v>44995</v>
      </c>
      <c r="X37" s="29">
        <f t="shared" si="10"/>
        <v>44996</v>
      </c>
      <c r="Y37" s="12"/>
      <c r="Z37" s="21">
        <f>DATE($Z$30,$AD$30,1)-WEEKDAY(DATE($Z$30,$AD$30,1))+7*((ROW(Z37)-ROW($Z$32)+1)-1)+(COLUMN(Z37)-COLUMN($Z$32)+1)</f>
        <v>45018</v>
      </c>
      <c r="AA37" s="22">
        <f t="shared" si="11"/>
        <v>45019</v>
      </c>
      <c r="AB37" s="22">
        <f t="shared" si="11"/>
        <v>45020</v>
      </c>
      <c r="AC37" s="22">
        <f t="shared" si="11"/>
        <v>45021</v>
      </c>
      <c r="AD37" s="22">
        <f t="shared" si="11"/>
        <v>45022</v>
      </c>
      <c r="AE37" s="22">
        <f t="shared" si="11"/>
        <v>45023</v>
      </c>
      <c r="AF37" s="29">
        <f t="shared" si="11"/>
        <v>45024</v>
      </c>
      <c r="AH37" s="7"/>
    </row>
    <row r="38" spans="2:34" ht="18" customHeight="1">
      <c r="B38" s="49"/>
      <c r="C38" s="49"/>
      <c r="D38" s="49"/>
      <c r="E38" s="49"/>
      <c r="F38" s="49"/>
      <c r="G38" s="49"/>
      <c r="H38" s="49"/>
      <c r="J38" s="49"/>
      <c r="K38" s="49"/>
      <c r="L38" s="49"/>
      <c r="M38" s="49"/>
      <c r="N38" s="49"/>
      <c r="O38" s="49"/>
      <c r="P38" s="49"/>
      <c r="R38" s="49"/>
      <c r="S38" s="49"/>
      <c r="T38" s="49"/>
      <c r="U38" s="49"/>
      <c r="V38" s="49"/>
      <c r="W38" s="49"/>
      <c r="X38" s="49"/>
      <c r="Z38" s="49"/>
      <c r="AA38" s="49"/>
      <c r="AB38" s="49"/>
      <c r="AC38" s="49"/>
      <c r="AD38" s="49"/>
      <c r="AE38" s="49"/>
      <c r="AF38" s="49"/>
      <c r="AH38" s="7"/>
    </row>
    <row r="39" spans="2:34" hidden="1">
      <c r="B39">
        <v>10</v>
      </c>
      <c r="J39">
        <v>8</v>
      </c>
      <c r="K39">
        <v>4</v>
      </c>
      <c r="R39">
        <v>8</v>
      </c>
      <c r="Z39">
        <v>9</v>
      </c>
      <c r="AH39" s="7">
        <f>SUM(B39:AE39)</f>
        <v>39</v>
      </c>
    </row>
    <row r="40" spans="2:34" hidden="1">
      <c r="AH40">
        <f>SUM(AH4:AH39)</f>
        <v>112</v>
      </c>
    </row>
    <row r="41" spans="2:34">
      <c r="B41" s="43" t="s">
        <v>17</v>
      </c>
      <c r="AC41" s="46"/>
      <c r="AD41" s="46"/>
    </row>
    <row r="42" spans="2:34">
      <c r="B42" s="47"/>
      <c r="C42" s="47"/>
      <c r="AD42" s="61"/>
      <c r="AE42" s="61"/>
    </row>
  </sheetData>
  <mergeCells count="42">
    <mergeCell ref="AD42:AE42"/>
    <mergeCell ref="W3:X3"/>
    <mergeCell ref="B7:AF7"/>
    <mergeCell ref="B10:D10"/>
    <mergeCell ref="F10:G10"/>
    <mergeCell ref="J10:L10"/>
    <mergeCell ref="N10:O10"/>
    <mergeCell ref="R10:T10"/>
    <mergeCell ref="V10:W10"/>
    <mergeCell ref="Z10:AB10"/>
    <mergeCell ref="B20:D20"/>
    <mergeCell ref="F20:G20"/>
    <mergeCell ref="J20:L20"/>
    <mergeCell ref="N20:O20"/>
    <mergeCell ref="R20:T20"/>
    <mergeCell ref="T3:U3"/>
    <mergeCell ref="AD20:AE20"/>
    <mergeCell ref="B28:H28"/>
    <mergeCell ref="J28:P28"/>
    <mergeCell ref="R28:X28"/>
    <mergeCell ref="Z28:AF28"/>
    <mergeCell ref="AD10:AE10"/>
    <mergeCell ref="B18:H18"/>
    <mergeCell ref="J18:P18"/>
    <mergeCell ref="R18:X18"/>
    <mergeCell ref="Z18:AF18"/>
    <mergeCell ref="J30:L30"/>
    <mergeCell ref="N30:O30"/>
    <mergeCell ref="R30:T30"/>
    <mergeCell ref="V30:W30"/>
    <mergeCell ref="V20:W20"/>
    <mergeCell ref="Z20:AB20"/>
    <mergeCell ref="AC41:AD41"/>
    <mergeCell ref="B42:C42"/>
    <mergeCell ref="Z30:AB30"/>
    <mergeCell ref="AD30:AE30"/>
    <mergeCell ref="B38:H38"/>
    <mergeCell ref="J38:P38"/>
    <mergeCell ref="R38:X38"/>
    <mergeCell ref="Z38:AF38"/>
    <mergeCell ref="B30:D30"/>
    <mergeCell ref="F30:G30"/>
  </mergeCells>
  <phoneticPr fontId="6"/>
  <conditionalFormatting sqref="B12 B14:B17 C12:H17">
    <cfRule type="expression" dxfId="25" priority="1" stopIfTrue="1">
      <formula>MONTH(B12)&lt;&gt;$F$10</formula>
    </cfRule>
  </conditionalFormatting>
  <conditionalFormatting sqref="B13">
    <cfRule type="expression" dxfId="24" priority="2" stopIfTrue="1">
      <formula>"(=MONTH(A9)&lt;&gt;$E$6)"</formula>
    </cfRule>
  </conditionalFormatting>
  <conditionalFormatting sqref="J12:P17">
    <cfRule type="expression" dxfId="23" priority="3" stopIfTrue="1">
      <formula>MONTH(J12)&lt;&gt;$N$10</formula>
    </cfRule>
  </conditionalFormatting>
  <conditionalFormatting sqref="R12:X17">
    <cfRule type="expression" dxfId="22" priority="4" stopIfTrue="1">
      <formula>MONTH(R12)&lt;&gt;$V$10</formula>
    </cfRule>
  </conditionalFormatting>
  <conditionalFormatting sqref="Z12:AF17">
    <cfRule type="expression" dxfId="21" priority="5" stopIfTrue="1">
      <formula>MONTH(Z12)&lt;&gt;$AD$10</formula>
    </cfRule>
  </conditionalFormatting>
  <conditionalFormatting sqref="B22:H27">
    <cfRule type="expression" dxfId="20" priority="6" stopIfTrue="1">
      <formula>MONTH(B22)&lt;&gt;$F$20</formula>
    </cfRule>
  </conditionalFormatting>
  <conditionalFormatting sqref="J22:P27">
    <cfRule type="expression" dxfId="19" priority="7" stopIfTrue="1">
      <formula>MONTH(J22)&lt;&gt;$N$20</formula>
    </cfRule>
  </conditionalFormatting>
  <conditionalFormatting sqref="R22:X27">
    <cfRule type="expression" dxfId="18" priority="8" stopIfTrue="1">
      <formula>MONTH(R22)&lt;&gt;$V$20</formula>
    </cfRule>
  </conditionalFormatting>
  <conditionalFormatting sqref="Z22:AF27">
    <cfRule type="expression" dxfId="17" priority="9" stopIfTrue="1">
      <formula>MONTH(Z22)&lt;&gt;$AD$20</formula>
    </cfRule>
  </conditionalFormatting>
  <conditionalFormatting sqref="B32:H37">
    <cfRule type="expression" dxfId="16" priority="10" stopIfTrue="1">
      <formula>MONTH(B32)&lt;&gt;$F$30</formula>
    </cfRule>
  </conditionalFormatting>
  <conditionalFormatting sqref="J32:P37">
    <cfRule type="expression" dxfId="15" priority="11" stopIfTrue="1">
      <formula>MONTH(J32)&lt;&gt;$N$30</formula>
    </cfRule>
  </conditionalFormatting>
  <conditionalFormatting sqref="R32:X37">
    <cfRule type="expression" dxfId="14" priority="12" stopIfTrue="1">
      <formula>MONTH(R32)&lt;&gt;$V$30</formula>
    </cfRule>
  </conditionalFormatting>
  <conditionalFormatting sqref="Z32:AF37">
    <cfRule type="expression" dxfId="13" priority="13" stopIfTrue="1">
      <formula>MONTH(Z32)&lt;&gt;$AD$30</formula>
    </cfRule>
  </conditionalFormatting>
  <printOptions horizontalCentered="1"/>
  <pageMargins left="0.39370078740157483" right="0.39370078740157483" top="0.62992125984251968" bottom="0.55118110236220474" header="0.19685039370078741" footer="0.15748031496062992"/>
  <pageSetup paperSize="9" scale="85" orientation="portrait" horizont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42"/>
  <sheetViews>
    <sheetView showGridLines="0" topLeftCell="J27" zoomScaleNormal="100" workbookViewId="0">
      <selection activeCell="AJ35" sqref="AJ35"/>
    </sheetView>
  </sheetViews>
  <sheetFormatPr defaultRowHeight="12"/>
  <cols>
    <col min="1" max="1" width="2.5703125" customWidth="1"/>
    <col min="2" max="32" width="3.5703125" customWidth="1"/>
    <col min="33" max="33" width="2" customWidth="1"/>
  </cols>
  <sheetData>
    <row r="1" spans="2:32" ht="6" customHeight="1"/>
    <row r="2" spans="2:32" ht="20.25" customHeight="1"/>
    <row r="3" spans="2:32" ht="20.25" customHeight="1">
      <c r="B3" s="23" t="s">
        <v>9</v>
      </c>
      <c r="R3" s="25" t="s">
        <v>11</v>
      </c>
      <c r="S3" s="25"/>
      <c r="T3" s="53">
        <v>2021</v>
      </c>
      <c r="U3" s="54"/>
      <c r="V3" s="26" t="s">
        <v>7</v>
      </c>
      <c r="W3" s="53">
        <v>4</v>
      </c>
      <c r="X3" s="54"/>
      <c r="Y3" s="26" t="s">
        <v>12</v>
      </c>
    </row>
    <row r="4" spans="2:32">
      <c r="M4" s="24" t="s">
        <v>10</v>
      </c>
      <c r="R4" t="s">
        <v>13</v>
      </c>
    </row>
    <row r="5" spans="2:32" ht="9.75" customHeight="1"/>
    <row r="7" spans="2:32" ht="30.75">
      <c r="B7" s="55" t="s">
        <v>16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</row>
    <row r="8" spans="2:32" ht="6" customHeight="1">
      <c r="B8" s="2"/>
    </row>
    <row r="9" spans="2:32" ht="13.5">
      <c r="B9" s="1"/>
    </row>
    <row r="10" spans="2:32" s="16" customFormat="1" ht="21" customHeight="1">
      <c r="B10" s="48">
        <v>2021</v>
      </c>
      <c r="C10" s="48"/>
      <c r="D10" s="48"/>
      <c r="E10" s="20" t="s">
        <v>7</v>
      </c>
      <c r="F10" s="48">
        <v>4</v>
      </c>
      <c r="G10" s="48"/>
      <c r="H10" s="20" t="s">
        <v>8</v>
      </c>
      <c r="I10" s="15"/>
      <c r="J10" s="48">
        <f>B10</f>
        <v>2021</v>
      </c>
      <c r="K10" s="48"/>
      <c r="L10" s="48"/>
      <c r="M10" s="20" t="s">
        <v>7</v>
      </c>
      <c r="N10" s="48">
        <f>DBT!D4</f>
        <v>5</v>
      </c>
      <c r="O10" s="48"/>
      <c r="P10" s="20" t="s">
        <v>8</v>
      </c>
      <c r="Q10" s="15"/>
      <c r="R10" s="48">
        <f>J10</f>
        <v>2021</v>
      </c>
      <c r="S10" s="48"/>
      <c r="T10" s="48"/>
      <c r="U10" s="20" t="s">
        <v>7</v>
      </c>
      <c r="V10" s="48">
        <f>DBT!D5</f>
        <v>6</v>
      </c>
      <c r="W10" s="48"/>
      <c r="X10" s="20" t="s">
        <v>8</v>
      </c>
      <c r="Y10" s="15"/>
      <c r="Z10" s="48">
        <f>R10</f>
        <v>2021</v>
      </c>
      <c r="AA10" s="48"/>
      <c r="AB10" s="48"/>
      <c r="AC10" s="20" t="s">
        <v>7</v>
      </c>
      <c r="AD10" s="48">
        <f>DBT!D6</f>
        <v>7</v>
      </c>
      <c r="AE10" s="48"/>
      <c r="AF10" s="20" t="s">
        <v>8</v>
      </c>
    </row>
    <row r="11" spans="2:32" s="7" customFormat="1" ht="23.1" customHeight="1">
      <c r="B11" s="3" t="s">
        <v>0</v>
      </c>
      <c r="C11" s="4" t="s">
        <v>1</v>
      </c>
      <c r="D11" s="4" t="s">
        <v>2</v>
      </c>
      <c r="E11" s="4" t="s">
        <v>3</v>
      </c>
      <c r="F11" s="4" t="s">
        <v>4</v>
      </c>
      <c r="G11" s="4" t="s">
        <v>5</v>
      </c>
      <c r="H11" s="5" t="s">
        <v>6</v>
      </c>
      <c r="I11" s="6"/>
      <c r="J11" s="3" t="s">
        <v>0</v>
      </c>
      <c r="K11" s="4" t="s">
        <v>1</v>
      </c>
      <c r="L11" s="4" t="s">
        <v>2</v>
      </c>
      <c r="M11" s="4" t="s">
        <v>3</v>
      </c>
      <c r="N11" s="4" t="s">
        <v>4</v>
      </c>
      <c r="O11" s="4" t="s">
        <v>5</v>
      </c>
      <c r="P11" s="5" t="s">
        <v>6</v>
      </c>
      <c r="Q11" s="6"/>
      <c r="R11" s="3" t="s">
        <v>0</v>
      </c>
      <c r="S11" s="4" t="s">
        <v>1</v>
      </c>
      <c r="T11" s="4" t="s">
        <v>2</v>
      </c>
      <c r="U11" s="4" t="s">
        <v>3</v>
      </c>
      <c r="V11" s="4" t="s">
        <v>4</v>
      </c>
      <c r="W11" s="4" t="s">
        <v>5</v>
      </c>
      <c r="X11" s="5" t="s">
        <v>6</v>
      </c>
      <c r="Y11" s="6"/>
      <c r="Z11" s="3" t="s">
        <v>0</v>
      </c>
      <c r="AA11" s="4" t="s">
        <v>1</v>
      </c>
      <c r="AB11" s="4" t="s">
        <v>2</v>
      </c>
      <c r="AC11" s="4" t="s">
        <v>3</v>
      </c>
      <c r="AD11" s="4" t="s">
        <v>4</v>
      </c>
      <c r="AE11" s="4" t="s">
        <v>5</v>
      </c>
      <c r="AF11" s="5" t="s">
        <v>6</v>
      </c>
    </row>
    <row r="12" spans="2:32" s="13" customFormat="1" ht="23.1" customHeight="1">
      <c r="B12" s="21">
        <f t="shared" ref="B12:H15" si="0">DATE($B$10,$F$10,1)-WEEKDAY(DATE($B$10,$F$10,1))+7*((ROW(B12)-ROW($B$12)+1)-1)+(COLUMN(B12)-COLUMN($B$12)+1)</f>
        <v>44283</v>
      </c>
      <c r="C12" s="28">
        <f t="shared" si="0"/>
        <v>44284</v>
      </c>
      <c r="D12" s="28">
        <f t="shared" si="0"/>
        <v>44285</v>
      </c>
      <c r="E12" s="28">
        <f t="shared" si="0"/>
        <v>44286</v>
      </c>
      <c r="F12" s="28">
        <f t="shared" si="0"/>
        <v>44287</v>
      </c>
      <c r="G12" s="28">
        <f t="shared" si="0"/>
        <v>44288</v>
      </c>
      <c r="H12" s="32">
        <f t="shared" si="0"/>
        <v>44289</v>
      </c>
      <c r="I12" s="12"/>
      <c r="J12" s="21">
        <f t="shared" ref="J12:J17" si="1">DATE($J$10,$N$10,1)-WEEKDAY(DATE($J$10,$N$10,1))+7*((ROW(J12)-ROW($J$12)+1)-1)+(COLUMN(J12)-COLUMN($J$12)+1)</f>
        <v>44311</v>
      </c>
      <c r="K12" s="28">
        <f t="shared" ref="K12:P17" si="2">DATE($J$10,$N$10,1)-WEEKDAY(DATE($J$10,$N$10,1))+7*((ROW(K12)-ROW($J$12)+1)-1)+(COLUMN(K12)-COLUMN($J$12)+1)</f>
        <v>44312</v>
      </c>
      <c r="L12" s="28">
        <f t="shared" si="2"/>
        <v>44313</v>
      </c>
      <c r="M12" s="41"/>
      <c r="N12" s="41"/>
      <c r="O12" s="41"/>
      <c r="P12" s="32">
        <f t="shared" si="2"/>
        <v>44317</v>
      </c>
      <c r="Q12" s="12"/>
      <c r="R12" s="21">
        <f>DATE($R$10,$V$10,1)-WEEKDAY(DATE($R$10,$V$10,1))+7*((ROW(R12)-ROW($R$12)+1)-1)+(COLUMN(R12)-COLUMN($R$12)+1)</f>
        <v>44346</v>
      </c>
      <c r="S12" s="28">
        <f t="shared" ref="S12:X17" si="3">DATE($R$10,$V$10,1)-WEEKDAY(DATE($R$10,$V$10,1))+7*((ROW(S12)-ROW($R$12)+1)-1)+(COLUMN(S12)-COLUMN($R$12)+1)</f>
        <v>44347</v>
      </c>
      <c r="T12" s="28">
        <f t="shared" si="3"/>
        <v>44348</v>
      </c>
      <c r="U12" s="28">
        <f t="shared" si="3"/>
        <v>44349</v>
      </c>
      <c r="V12" s="28">
        <f t="shared" si="3"/>
        <v>44350</v>
      </c>
      <c r="W12" s="28">
        <f t="shared" si="3"/>
        <v>44351</v>
      </c>
      <c r="X12" s="32">
        <f t="shared" si="3"/>
        <v>44352</v>
      </c>
      <c r="Y12" s="12"/>
      <c r="Z12" s="21">
        <f>DATE($Z$10,$AD$10,1)-WEEKDAY(DATE($Z$10,$AD$10,1))+7*((ROW(Z12)-ROW($Z$12)+1)-1)+(COLUMN(Z12)-COLUMN($Z$12)+1)</f>
        <v>44374</v>
      </c>
      <c r="AA12" s="28">
        <f t="shared" ref="AA12:AF17" si="4">DATE($Z$10,$AD$10,1)-WEEKDAY(DATE($Z$10,$AD$10,1))+7*((ROW(AA12)-ROW($Z$12)+1)-1)+(COLUMN(AA12)-COLUMN($Z$12)+1)</f>
        <v>44375</v>
      </c>
      <c r="AB12" s="28">
        <f t="shared" si="4"/>
        <v>44376</v>
      </c>
      <c r="AC12" s="28">
        <f t="shared" si="4"/>
        <v>44377</v>
      </c>
      <c r="AD12" s="28">
        <f t="shared" si="4"/>
        <v>44378</v>
      </c>
      <c r="AE12" s="28">
        <f t="shared" si="4"/>
        <v>44379</v>
      </c>
      <c r="AF12" s="32">
        <f t="shared" si="4"/>
        <v>44380</v>
      </c>
    </row>
    <row r="13" spans="2:32" s="13" customFormat="1" ht="23.1" customHeight="1">
      <c r="B13" s="31">
        <f t="shared" si="0"/>
        <v>44290</v>
      </c>
      <c r="C13" s="28">
        <f t="shared" si="0"/>
        <v>44291</v>
      </c>
      <c r="D13" s="28">
        <f t="shared" si="0"/>
        <v>44292</v>
      </c>
      <c r="E13" s="28">
        <f t="shared" si="0"/>
        <v>44293</v>
      </c>
      <c r="F13" s="28">
        <f t="shared" si="0"/>
        <v>44294</v>
      </c>
      <c r="G13" s="28">
        <f t="shared" si="0"/>
        <v>44295</v>
      </c>
      <c r="H13" s="32">
        <f t="shared" si="0"/>
        <v>44296</v>
      </c>
      <c r="I13" s="12"/>
      <c r="J13" s="31">
        <f t="shared" si="1"/>
        <v>44318</v>
      </c>
      <c r="K13" s="30">
        <f t="shared" si="2"/>
        <v>44319</v>
      </c>
      <c r="L13" s="30">
        <f t="shared" si="2"/>
        <v>44320</v>
      </c>
      <c r="M13" s="30">
        <f t="shared" si="2"/>
        <v>44321</v>
      </c>
      <c r="N13" s="28">
        <f t="shared" si="2"/>
        <v>44322</v>
      </c>
      <c r="O13" s="28">
        <f t="shared" si="2"/>
        <v>44323</v>
      </c>
      <c r="P13" s="32">
        <f t="shared" si="2"/>
        <v>44324</v>
      </c>
      <c r="Q13" s="12"/>
      <c r="R13" s="31">
        <f>DATE($R$10,$V$10,1)-WEEKDAY(DATE($R$10,$V$10,1))+7*((ROW(R13)-ROW($R$12)+1)-1)+(COLUMN(R13)-COLUMN($R$12)+1)</f>
        <v>44353</v>
      </c>
      <c r="S13" s="28">
        <f t="shared" si="3"/>
        <v>44354</v>
      </c>
      <c r="T13" s="28">
        <f t="shared" si="3"/>
        <v>44355</v>
      </c>
      <c r="U13" s="28">
        <f t="shared" si="3"/>
        <v>44356</v>
      </c>
      <c r="V13" s="28">
        <f t="shared" si="3"/>
        <v>44357</v>
      </c>
      <c r="W13" s="28">
        <f t="shared" si="3"/>
        <v>44358</v>
      </c>
      <c r="X13" s="32">
        <f t="shared" si="3"/>
        <v>44359</v>
      </c>
      <c r="Y13" s="12"/>
      <c r="Z13" s="31">
        <f>DATE($Z$10,$AD$10,1)-WEEKDAY(DATE($Z$10,$AD$10,1))+7*((ROW(Z13)-ROW($Z$12)+1)-1)+(COLUMN(Z13)-COLUMN($Z$12)+1)</f>
        <v>44381</v>
      </c>
      <c r="AA13" s="28">
        <f t="shared" si="4"/>
        <v>44382</v>
      </c>
      <c r="AB13" s="28">
        <f t="shared" si="4"/>
        <v>44383</v>
      </c>
      <c r="AC13" s="28">
        <f t="shared" si="4"/>
        <v>44384</v>
      </c>
      <c r="AD13" s="28">
        <f t="shared" si="4"/>
        <v>44385</v>
      </c>
      <c r="AE13" s="28">
        <f t="shared" si="4"/>
        <v>44386</v>
      </c>
      <c r="AF13" s="32">
        <f t="shared" si="4"/>
        <v>44387</v>
      </c>
    </row>
    <row r="14" spans="2:32" s="13" customFormat="1" ht="23.1" customHeight="1">
      <c r="B14" s="31">
        <f t="shared" si="0"/>
        <v>44297</v>
      </c>
      <c r="C14" s="28">
        <f t="shared" si="0"/>
        <v>44298</v>
      </c>
      <c r="D14" s="28">
        <f t="shared" si="0"/>
        <v>44299</v>
      </c>
      <c r="E14" s="28">
        <f t="shared" si="0"/>
        <v>44300</v>
      </c>
      <c r="F14" s="28">
        <f t="shared" si="0"/>
        <v>44301</v>
      </c>
      <c r="G14" s="28">
        <f t="shared" si="0"/>
        <v>44302</v>
      </c>
      <c r="H14" s="32">
        <f t="shared" si="0"/>
        <v>44303</v>
      </c>
      <c r="I14" s="12"/>
      <c r="J14" s="31">
        <f t="shared" si="1"/>
        <v>44325</v>
      </c>
      <c r="K14" s="28">
        <f t="shared" si="2"/>
        <v>44326</v>
      </c>
      <c r="L14" s="28">
        <f t="shared" si="2"/>
        <v>44327</v>
      </c>
      <c r="M14" s="28">
        <f t="shared" si="2"/>
        <v>44328</v>
      </c>
      <c r="N14" s="28">
        <f t="shared" si="2"/>
        <v>44329</v>
      </c>
      <c r="O14" s="28">
        <f t="shared" si="2"/>
        <v>44330</v>
      </c>
      <c r="P14" s="32">
        <f t="shared" si="2"/>
        <v>44331</v>
      </c>
      <c r="Q14" s="12"/>
      <c r="R14" s="31">
        <f>DATE($R$10,$V$10,1)-WEEKDAY(DATE($R$10,$V$10,1))+7*((ROW(R14)-ROW($R$12)+1)-1)+(COLUMN(R14)-COLUMN($R$12)+1)</f>
        <v>44360</v>
      </c>
      <c r="S14" s="28">
        <f t="shared" si="3"/>
        <v>44361</v>
      </c>
      <c r="T14" s="28">
        <f t="shared" si="3"/>
        <v>44362</v>
      </c>
      <c r="U14" s="28">
        <f t="shared" si="3"/>
        <v>44363</v>
      </c>
      <c r="V14" s="28">
        <f t="shared" si="3"/>
        <v>44364</v>
      </c>
      <c r="W14" s="28">
        <f t="shared" si="3"/>
        <v>44365</v>
      </c>
      <c r="X14" s="32">
        <f t="shared" si="3"/>
        <v>44366</v>
      </c>
      <c r="Y14" s="12"/>
      <c r="Z14" s="31">
        <f>DATE($Z$10,$AD$10,1)-WEEKDAY(DATE($Z$10,$AD$10,1))+7*((ROW(Z14)-ROW($Z$12)+1)-1)+(COLUMN(Z14)-COLUMN($Z$12)+1)</f>
        <v>44388</v>
      </c>
      <c r="AA14" s="28">
        <f t="shared" si="4"/>
        <v>44389</v>
      </c>
      <c r="AB14" s="28">
        <f t="shared" si="4"/>
        <v>44390</v>
      </c>
      <c r="AC14" s="28">
        <f t="shared" si="4"/>
        <v>44391</v>
      </c>
      <c r="AD14" s="28">
        <f t="shared" si="4"/>
        <v>44392</v>
      </c>
      <c r="AE14" s="28">
        <f t="shared" si="4"/>
        <v>44393</v>
      </c>
      <c r="AF14" s="32">
        <f t="shared" si="4"/>
        <v>44394</v>
      </c>
    </row>
    <row r="15" spans="2:32" s="13" customFormat="1" ht="23.1" customHeight="1">
      <c r="B15" s="31">
        <f t="shared" si="0"/>
        <v>44304</v>
      </c>
      <c r="C15" s="28">
        <f t="shared" si="0"/>
        <v>44305</v>
      </c>
      <c r="D15" s="28">
        <f t="shared" si="0"/>
        <v>44306</v>
      </c>
      <c r="E15" s="28">
        <f t="shared" si="0"/>
        <v>44307</v>
      </c>
      <c r="F15" s="28">
        <f t="shared" si="0"/>
        <v>44308</v>
      </c>
      <c r="G15" s="28">
        <f t="shared" si="0"/>
        <v>44309</v>
      </c>
      <c r="H15" s="32">
        <f t="shared" si="0"/>
        <v>44310</v>
      </c>
      <c r="I15" s="12"/>
      <c r="J15" s="31">
        <f t="shared" si="1"/>
        <v>44332</v>
      </c>
      <c r="K15" s="28">
        <f t="shared" si="2"/>
        <v>44333</v>
      </c>
      <c r="L15" s="28">
        <f t="shared" si="2"/>
        <v>44334</v>
      </c>
      <c r="M15" s="28">
        <f t="shared" si="2"/>
        <v>44335</v>
      </c>
      <c r="N15" s="28">
        <f t="shared" si="2"/>
        <v>44336</v>
      </c>
      <c r="O15" s="28">
        <f t="shared" si="2"/>
        <v>44337</v>
      </c>
      <c r="P15" s="32">
        <f t="shared" si="2"/>
        <v>44338</v>
      </c>
      <c r="Q15" s="12"/>
      <c r="R15" s="31">
        <f>DATE($R$10,$V$10,1)-WEEKDAY(DATE($R$10,$V$10,1))+7*((ROW(R15)-ROW($R$12)+1)-1)+(COLUMN(R15)-COLUMN($R$12)+1)</f>
        <v>44367</v>
      </c>
      <c r="S15" s="28">
        <f t="shared" si="3"/>
        <v>44368</v>
      </c>
      <c r="T15" s="28">
        <f t="shared" si="3"/>
        <v>44369</v>
      </c>
      <c r="U15" s="28">
        <f t="shared" si="3"/>
        <v>44370</v>
      </c>
      <c r="V15" s="28">
        <f t="shared" si="3"/>
        <v>44371</v>
      </c>
      <c r="W15" s="28">
        <f t="shared" si="3"/>
        <v>44372</v>
      </c>
      <c r="X15" s="32">
        <f t="shared" si="3"/>
        <v>44373</v>
      </c>
      <c r="Y15" s="12"/>
      <c r="Z15" s="31">
        <f>DATE($Z$10,$AD$10,1)-WEEKDAY(DATE($Z$10,$AD$10,1))+7*((ROW(Z15)-ROW($Z$12)+1)-1)+(COLUMN(Z15)-COLUMN($Z$12)+1)</f>
        <v>44395</v>
      </c>
      <c r="AA15" s="28">
        <f t="shared" si="4"/>
        <v>44396</v>
      </c>
      <c r="AB15" s="28">
        <f t="shared" si="4"/>
        <v>44397</v>
      </c>
      <c r="AC15" s="28">
        <f t="shared" si="4"/>
        <v>44398</v>
      </c>
      <c r="AD15" s="30">
        <f t="shared" si="4"/>
        <v>44399</v>
      </c>
      <c r="AE15" s="30">
        <f t="shared" si="4"/>
        <v>44400</v>
      </c>
      <c r="AF15" s="32">
        <f t="shared" si="4"/>
        <v>44401</v>
      </c>
    </row>
    <row r="16" spans="2:32" s="13" customFormat="1" ht="23.1" customHeight="1">
      <c r="B16" s="31">
        <f t="shared" ref="B16:G16" si="5">DATE($B$10,$F$10,1)-WEEKDAY(DATE($B$10,$F$10,1))+7*((ROW(B16)-ROW($B$12)+1)-1)+(COLUMN(B16)-COLUMN($B$12)+1)</f>
        <v>44311</v>
      </c>
      <c r="C16" s="28">
        <f t="shared" si="5"/>
        <v>44312</v>
      </c>
      <c r="D16" s="28">
        <f t="shared" si="5"/>
        <v>44313</v>
      </c>
      <c r="E16" s="28">
        <f t="shared" si="5"/>
        <v>44314</v>
      </c>
      <c r="F16" s="30">
        <f t="shared" si="5"/>
        <v>44315</v>
      </c>
      <c r="G16" s="28">
        <f t="shared" si="5"/>
        <v>44316</v>
      </c>
      <c r="H16" s="34"/>
      <c r="I16" s="12"/>
      <c r="J16" s="31">
        <f t="shared" si="1"/>
        <v>44339</v>
      </c>
      <c r="K16" s="28">
        <f t="shared" si="2"/>
        <v>44340</v>
      </c>
      <c r="L16" s="28">
        <f t="shared" si="2"/>
        <v>44341</v>
      </c>
      <c r="M16" s="28">
        <f t="shared" si="2"/>
        <v>44342</v>
      </c>
      <c r="N16" s="28">
        <f t="shared" si="2"/>
        <v>44343</v>
      </c>
      <c r="O16" s="28">
        <f t="shared" si="2"/>
        <v>44344</v>
      </c>
      <c r="P16" s="32">
        <f t="shared" si="2"/>
        <v>44345</v>
      </c>
      <c r="Q16" s="12"/>
      <c r="R16" s="31">
        <f>DATE($R$10,$V$10,1)-WEEKDAY(DATE($R$10,$V$10,1))+7*((ROW(R16)-ROW($R$12)+1)-1)+(COLUMN(R16)-COLUMN($R$12)+1)</f>
        <v>44374</v>
      </c>
      <c r="S16" s="28">
        <f t="shared" si="3"/>
        <v>44375</v>
      </c>
      <c r="T16" s="28">
        <f t="shared" si="3"/>
        <v>44376</v>
      </c>
      <c r="U16" s="28">
        <f t="shared" si="3"/>
        <v>44377</v>
      </c>
      <c r="V16" s="28">
        <f t="shared" si="3"/>
        <v>44378</v>
      </c>
      <c r="W16" s="28">
        <f t="shared" si="3"/>
        <v>44379</v>
      </c>
      <c r="X16" s="40"/>
      <c r="Y16" s="12"/>
      <c r="Z16" s="31">
        <f>DATE($Z$10,$AD$10,1)-WEEKDAY(DATE($Z$10,$AD$10,1))+7*((ROW(Z16)-ROW($Z$12)+1)-1)+(COLUMN(Z16)-COLUMN($Z$12)+1)</f>
        <v>44402</v>
      </c>
      <c r="AA16" s="28">
        <f t="shared" si="4"/>
        <v>44403</v>
      </c>
      <c r="AB16" s="28">
        <f t="shared" si="4"/>
        <v>44404</v>
      </c>
      <c r="AC16" s="28">
        <f t="shared" si="4"/>
        <v>44405</v>
      </c>
      <c r="AD16" s="28">
        <f t="shared" si="4"/>
        <v>44406</v>
      </c>
      <c r="AE16" s="28">
        <f t="shared" si="4"/>
        <v>44407</v>
      </c>
      <c r="AF16" s="32">
        <f t="shared" si="4"/>
        <v>44408</v>
      </c>
    </row>
    <row r="17" spans="2:34" s="13" customFormat="1" ht="23.1" customHeight="1">
      <c r="B17" s="35"/>
      <c r="C17" s="28">
        <f t="shared" ref="C17:H17" si="6">DATE($B$10,$F$10,1)-WEEKDAY(DATE($B$10,$F$10,1))+7*((ROW(C17)-ROW($B$12)+1)-1)+(COLUMN(C17)-COLUMN($B$12)+1)</f>
        <v>44319</v>
      </c>
      <c r="D17" s="28">
        <f t="shared" si="6"/>
        <v>44320</v>
      </c>
      <c r="E17" s="28">
        <f t="shared" si="6"/>
        <v>44321</v>
      </c>
      <c r="F17" s="28">
        <f t="shared" si="6"/>
        <v>44322</v>
      </c>
      <c r="G17" s="28">
        <f t="shared" si="6"/>
        <v>44323</v>
      </c>
      <c r="H17" s="29">
        <f t="shared" si="6"/>
        <v>44324</v>
      </c>
      <c r="I17" s="12"/>
      <c r="J17" s="31">
        <f t="shared" si="1"/>
        <v>44346</v>
      </c>
      <c r="K17" s="28">
        <f t="shared" si="2"/>
        <v>44347</v>
      </c>
      <c r="L17" s="28">
        <f t="shared" si="2"/>
        <v>44348</v>
      </c>
      <c r="M17" s="28">
        <f t="shared" si="2"/>
        <v>44349</v>
      </c>
      <c r="N17" s="28">
        <f t="shared" si="2"/>
        <v>44350</v>
      </c>
      <c r="O17" s="28">
        <f t="shared" si="2"/>
        <v>44351</v>
      </c>
      <c r="P17" s="29">
        <f t="shared" si="2"/>
        <v>44352</v>
      </c>
      <c r="Q17" s="12"/>
      <c r="R17" s="41"/>
      <c r="S17" s="28">
        <f t="shared" si="3"/>
        <v>44382</v>
      </c>
      <c r="T17" s="28">
        <f t="shared" si="3"/>
        <v>44383</v>
      </c>
      <c r="U17" s="28">
        <f t="shared" si="3"/>
        <v>44384</v>
      </c>
      <c r="V17" s="28">
        <f t="shared" si="3"/>
        <v>44385</v>
      </c>
      <c r="W17" s="28">
        <f t="shared" si="3"/>
        <v>44386</v>
      </c>
      <c r="X17" s="29">
        <f t="shared" si="3"/>
        <v>44387</v>
      </c>
      <c r="Y17" s="12"/>
      <c r="Z17" s="35"/>
      <c r="AA17" s="28">
        <f t="shared" si="4"/>
        <v>44410</v>
      </c>
      <c r="AB17" s="28">
        <f t="shared" si="4"/>
        <v>44411</v>
      </c>
      <c r="AC17" s="28">
        <f t="shared" si="4"/>
        <v>44412</v>
      </c>
      <c r="AD17" s="28">
        <f t="shared" si="4"/>
        <v>44413</v>
      </c>
      <c r="AE17" s="28">
        <f t="shared" si="4"/>
        <v>44414</v>
      </c>
      <c r="AF17" s="29">
        <f t="shared" si="4"/>
        <v>44415</v>
      </c>
    </row>
    <row r="18" spans="2:34" s="10" customFormat="1" ht="23.1" customHeight="1">
      <c r="B18" s="51">
        <v>8</v>
      </c>
      <c r="C18" s="51"/>
      <c r="D18" s="51"/>
      <c r="E18" s="51"/>
      <c r="F18" s="51"/>
      <c r="G18" s="51"/>
      <c r="H18" s="51"/>
      <c r="I18" s="11"/>
      <c r="J18" s="52">
        <v>10</v>
      </c>
      <c r="K18" s="52"/>
      <c r="L18" s="52"/>
      <c r="M18" s="52"/>
      <c r="N18" s="52"/>
      <c r="O18" s="52"/>
      <c r="P18" s="52"/>
      <c r="Q18" s="11"/>
      <c r="R18" s="51">
        <v>8</v>
      </c>
      <c r="S18" s="51"/>
      <c r="T18" s="51"/>
      <c r="U18" s="51"/>
      <c r="V18" s="51"/>
      <c r="W18" s="51"/>
      <c r="X18" s="51"/>
      <c r="Y18" s="11"/>
      <c r="Z18" s="51">
        <v>9</v>
      </c>
      <c r="AA18" s="51"/>
      <c r="AB18" s="51"/>
      <c r="AC18" s="51"/>
      <c r="AD18" s="51"/>
      <c r="AE18" s="51"/>
      <c r="AF18" s="51"/>
    </row>
    <row r="19" spans="2:34" s="7" customFormat="1" ht="23.1" hidden="1" customHeight="1">
      <c r="B19" s="8">
        <v>10</v>
      </c>
      <c r="C19" s="8"/>
      <c r="D19" s="8"/>
      <c r="E19" s="8"/>
      <c r="F19" s="8"/>
      <c r="G19" s="8"/>
      <c r="H19" s="8"/>
      <c r="I19" s="8"/>
      <c r="J19" s="8">
        <v>8</v>
      </c>
      <c r="K19" s="8"/>
      <c r="L19" s="8"/>
      <c r="M19" s="8"/>
      <c r="N19" s="8"/>
      <c r="O19" s="8"/>
      <c r="P19" s="8"/>
      <c r="Q19" s="8"/>
      <c r="R19" s="19">
        <v>8</v>
      </c>
      <c r="S19" s="19"/>
      <c r="T19" s="19"/>
      <c r="U19" s="19"/>
      <c r="V19" s="19"/>
      <c r="W19" s="19"/>
      <c r="X19" s="19"/>
      <c r="Y19" s="8"/>
      <c r="Z19" s="8">
        <v>10</v>
      </c>
      <c r="AA19" s="8"/>
      <c r="AB19" s="8"/>
      <c r="AC19" s="8"/>
      <c r="AD19" s="8"/>
      <c r="AE19" s="8"/>
      <c r="AF19" s="8"/>
      <c r="AH19" s="7">
        <f>SUM(B19:AE19)</f>
        <v>36</v>
      </c>
    </row>
    <row r="20" spans="2:34" s="18" customFormat="1" ht="23.1" customHeight="1">
      <c r="B20" s="48">
        <v>2021</v>
      </c>
      <c r="C20" s="48"/>
      <c r="D20" s="48"/>
      <c r="E20" s="20" t="s">
        <v>7</v>
      </c>
      <c r="F20" s="48">
        <f>DBT!D7</f>
        <v>8</v>
      </c>
      <c r="G20" s="48"/>
      <c r="H20" s="20" t="s">
        <v>8</v>
      </c>
      <c r="I20" s="17"/>
      <c r="J20" s="48">
        <f>B20</f>
        <v>2021</v>
      </c>
      <c r="K20" s="48"/>
      <c r="L20" s="48"/>
      <c r="M20" s="20" t="s">
        <v>7</v>
      </c>
      <c r="N20" s="48">
        <f>DBT!D8</f>
        <v>9</v>
      </c>
      <c r="O20" s="48"/>
      <c r="P20" s="20" t="s">
        <v>8</v>
      </c>
      <c r="Q20" s="17"/>
      <c r="R20" s="48">
        <v>2021</v>
      </c>
      <c r="S20" s="48"/>
      <c r="T20" s="48"/>
      <c r="U20" s="20" t="s">
        <v>7</v>
      </c>
      <c r="V20" s="48">
        <f>DBT!D9</f>
        <v>10</v>
      </c>
      <c r="W20" s="48"/>
      <c r="X20" s="20" t="s">
        <v>8</v>
      </c>
      <c r="Y20" s="17"/>
      <c r="Z20" s="48">
        <v>2021</v>
      </c>
      <c r="AA20" s="48"/>
      <c r="AB20" s="48"/>
      <c r="AC20" s="20" t="s">
        <v>7</v>
      </c>
      <c r="AD20" s="48">
        <f>DBT!D10</f>
        <v>11</v>
      </c>
      <c r="AE20" s="48"/>
      <c r="AF20" s="20" t="s">
        <v>8</v>
      </c>
      <c r="AH20" s="7"/>
    </row>
    <row r="21" spans="2:34" s="7" customFormat="1" ht="23.1" customHeight="1">
      <c r="B21" s="3" t="s">
        <v>0</v>
      </c>
      <c r="C21" s="4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5" t="s">
        <v>6</v>
      </c>
      <c r="I21" s="6"/>
      <c r="J21" s="3" t="s">
        <v>0</v>
      </c>
      <c r="K21" s="4" t="s">
        <v>1</v>
      </c>
      <c r="L21" s="4" t="s">
        <v>2</v>
      </c>
      <c r="M21" s="4" t="s">
        <v>3</v>
      </c>
      <c r="N21" s="4" t="s">
        <v>4</v>
      </c>
      <c r="O21" s="4" t="s">
        <v>5</v>
      </c>
      <c r="P21" s="5" t="s">
        <v>6</v>
      </c>
      <c r="Q21" s="6"/>
      <c r="R21" s="3" t="s">
        <v>0</v>
      </c>
      <c r="S21" s="4" t="s">
        <v>1</v>
      </c>
      <c r="T21" s="4" t="s">
        <v>2</v>
      </c>
      <c r="U21" s="4" t="s">
        <v>3</v>
      </c>
      <c r="V21" s="4" t="s">
        <v>4</v>
      </c>
      <c r="W21" s="4" t="s">
        <v>5</v>
      </c>
      <c r="X21" s="5" t="s">
        <v>6</v>
      </c>
      <c r="Y21" s="6"/>
      <c r="Z21" s="3" t="s">
        <v>0</v>
      </c>
      <c r="AA21" s="4" t="s">
        <v>1</v>
      </c>
      <c r="AB21" s="4" t="s">
        <v>2</v>
      </c>
      <c r="AC21" s="4" t="s">
        <v>3</v>
      </c>
      <c r="AD21" s="4" t="s">
        <v>4</v>
      </c>
      <c r="AE21" s="4" t="s">
        <v>5</v>
      </c>
      <c r="AF21" s="5" t="s">
        <v>6</v>
      </c>
    </row>
    <row r="22" spans="2:34" s="13" customFormat="1" ht="23.1" customHeight="1">
      <c r="B22" s="31">
        <f t="shared" ref="B22:B27" si="7">DATE($B$20,$F$20,1)-WEEKDAY(DATE($B$20,$F$20,1))+7*((ROW(B22)-ROW($B$22)+1)-1)+(COLUMN(B22)-COLUMN($B$22)+1)</f>
        <v>44409</v>
      </c>
      <c r="C22" s="22">
        <f t="shared" ref="C22:H27" si="8">DATE($B$20,$F$20,1)-WEEKDAY(DATE($B$20,$F$20,1))+7*((ROW(C22)-ROW($B$22)+1)-1)+(COLUMN(C22)-COLUMN($B$22)+1)</f>
        <v>44410</v>
      </c>
      <c r="D22" s="22">
        <f t="shared" si="8"/>
        <v>44411</v>
      </c>
      <c r="E22" s="22">
        <f t="shared" si="8"/>
        <v>44412</v>
      </c>
      <c r="F22" s="22">
        <f t="shared" si="8"/>
        <v>44413</v>
      </c>
      <c r="G22" s="22">
        <f t="shared" si="8"/>
        <v>44414</v>
      </c>
      <c r="H22" s="32">
        <f t="shared" si="8"/>
        <v>44415</v>
      </c>
      <c r="I22" s="12"/>
      <c r="J22" s="41"/>
      <c r="K22" s="28">
        <f t="shared" ref="K22:P27" si="9">DATE($J$20,$N$20,1)-WEEKDAY(DATE($J$20,$N$20,1))+7*((ROW(K22)-ROW($J$22)+1)-1)+(COLUMN(K22)-COLUMN($J$22)+1)</f>
        <v>44438</v>
      </c>
      <c r="L22" s="28">
        <f t="shared" si="9"/>
        <v>44439</v>
      </c>
      <c r="M22" s="28">
        <f t="shared" si="9"/>
        <v>44440</v>
      </c>
      <c r="N22" s="28">
        <f t="shared" si="9"/>
        <v>44441</v>
      </c>
      <c r="O22" s="28">
        <f t="shared" si="9"/>
        <v>44442</v>
      </c>
      <c r="P22" s="32">
        <f t="shared" si="9"/>
        <v>44443</v>
      </c>
      <c r="Q22" s="12"/>
      <c r="R22" s="35">
        <f t="shared" ref="R22:R27" si="10">DATE($R$20,$V$20,1)-WEEKDAY(DATE($R$20,$V$20,1))+7*((ROW(R22)-ROW($R$22)+1)-1)+(COLUMN(R22)-COLUMN($R$22)+1)</f>
        <v>44465</v>
      </c>
      <c r="S22" s="22">
        <f t="shared" ref="S22:X27" si="11">DATE($R$20,$V$20,1)-WEEKDAY(DATE($R$20,$V$20,1))+7*((ROW(S22)-ROW($R$22)+1)-1)+(COLUMN(S22)-COLUMN($R$22)+1)</f>
        <v>44466</v>
      </c>
      <c r="T22" s="22">
        <f t="shared" si="11"/>
        <v>44467</v>
      </c>
      <c r="U22" s="22">
        <f t="shared" si="11"/>
        <v>44468</v>
      </c>
      <c r="V22" s="22">
        <f t="shared" si="11"/>
        <v>44469</v>
      </c>
      <c r="W22" s="22">
        <f t="shared" si="11"/>
        <v>44470</v>
      </c>
      <c r="X22" s="32">
        <f t="shared" si="11"/>
        <v>44471</v>
      </c>
      <c r="Y22" s="12"/>
      <c r="Z22" s="21">
        <f t="shared" ref="Z22:Z27" si="12">DATE($Z$20,$AD$20,1)-WEEKDAY(DATE($Z$20,$AD$20,1))+7*((ROW(Z22)-ROW($Z$22)+1)-1)+(COLUMN(Z22)-COLUMN($Z$22)+1)</f>
        <v>44500</v>
      </c>
      <c r="AA22" s="22">
        <f t="shared" ref="AA22:AF27" si="13">DATE($Z$20,$AD$20,1)-WEEKDAY(DATE($Z$20,$AD$20,1))+7*((ROW(AA22)-ROW($Z$22)+1)-1)+(COLUMN(AA22)-COLUMN($Z$22)+1)</f>
        <v>44501</v>
      </c>
      <c r="AB22" s="22">
        <f t="shared" si="13"/>
        <v>44502</v>
      </c>
      <c r="AC22" s="30">
        <f t="shared" si="13"/>
        <v>44503</v>
      </c>
      <c r="AD22" s="22">
        <f t="shared" si="13"/>
        <v>44504</v>
      </c>
      <c r="AE22" s="28">
        <f t="shared" si="13"/>
        <v>44505</v>
      </c>
      <c r="AF22" s="32">
        <f t="shared" si="13"/>
        <v>44506</v>
      </c>
      <c r="AH22" s="7"/>
    </row>
    <row r="23" spans="2:34" s="13" customFormat="1" ht="23.1" customHeight="1">
      <c r="B23" s="31">
        <f t="shared" si="7"/>
        <v>44416</v>
      </c>
      <c r="C23" s="30">
        <f t="shared" si="8"/>
        <v>44417</v>
      </c>
      <c r="D23" s="39">
        <f t="shared" si="8"/>
        <v>44418</v>
      </c>
      <c r="E23" s="39">
        <f t="shared" si="8"/>
        <v>44419</v>
      </c>
      <c r="F23" s="39">
        <f t="shared" si="8"/>
        <v>44420</v>
      </c>
      <c r="G23" s="39">
        <f t="shared" si="8"/>
        <v>44421</v>
      </c>
      <c r="H23" s="32">
        <f t="shared" si="8"/>
        <v>44422</v>
      </c>
      <c r="I23" s="14"/>
      <c r="J23" s="31">
        <f>DATE($J$20,$N$20,1)-WEEKDAY(DATE($J$20,$N$20,1))+7*((ROW(J23)-ROW($J$22)+1)-1)+(COLUMN(J23)-COLUMN($J$22)+1)</f>
        <v>44444</v>
      </c>
      <c r="K23" s="28">
        <f t="shared" si="9"/>
        <v>44445</v>
      </c>
      <c r="L23" s="28">
        <f t="shared" si="9"/>
        <v>44446</v>
      </c>
      <c r="M23" s="28">
        <f t="shared" si="9"/>
        <v>44447</v>
      </c>
      <c r="N23" s="28">
        <f t="shared" si="9"/>
        <v>44448</v>
      </c>
      <c r="O23" s="28">
        <f t="shared" si="9"/>
        <v>44449</v>
      </c>
      <c r="P23" s="32">
        <f t="shared" si="9"/>
        <v>44450</v>
      </c>
      <c r="Q23" s="12"/>
      <c r="R23" s="31">
        <f t="shared" si="10"/>
        <v>44472</v>
      </c>
      <c r="S23" s="28">
        <f t="shared" si="11"/>
        <v>44473</v>
      </c>
      <c r="T23" s="22">
        <f t="shared" si="11"/>
        <v>44474</v>
      </c>
      <c r="U23" s="22">
        <f t="shared" si="11"/>
        <v>44475</v>
      </c>
      <c r="V23" s="22">
        <f t="shared" si="11"/>
        <v>44476</v>
      </c>
      <c r="W23" s="22">
        <f t="shared" si="11"/>
        <v>44477</v>
      </c>
      <c r="X23" s="32">
        <f t="shared" si="11"/>
        <v>44478</v>
      </c>
      <c r="Y23" s="12"/>
      <c r="Z23" s="31">
        <f t="shared" si="12"/>
        <v>44507</v>
      </c>
      <c r="AA23" s="28">
        <f t="shared" si="13"/>
        <v>44508</v>
      </c>
      <c r="AB23" s="22">
        <f t="shared" si="13"/>
        <v>44509</v>
      </c>
      <c r="AC23" s="22">
        <f t="shared" si="13"/>
        <v>44510</v>
      </c>
      <c r="AD23" s="22">
        <f t="shared" si="13"/>
        <v>44511</v>
      </c>
      <c r="AE23" s="22">
        <f t="shared" si="13"/>
        <v>44512</v>
      </c>
      <c r="AF23" s="32">
        <f t="shared" si="13"/>
        <v>44513</v>
      </c>
      <c r="AH23" s="7"/>
    </row>
    <row r="24" spans="2:34" s="13" customFormat="1" ht="23.1" customHeight="1">
      <c r="B24" s="31">
        <f t="shared" si="7"/>
        <v>44423</v>
      </c>
      <c r="C24" s="38">
        <f t="shared" si="8"/>
        <v>44424</v>
      </c>
      <c r="D24" s="38">
        <f t="shared" si="8"/>
        <v>44425</v>
      </c>
      <c r="E24" s="38">
        <f t="shared" si="8"/>
        <v>44426</v>
      </c>
      <c r="F24" s="38">
        <f t="shared" si="8"/>
        <v>44427</v>
      </c>
      <c r="G24" s="22">
        <f t="shared" si="8"/>
        <v>44428</v>
      </c>
      <c r="H24" s="32">
        <f t="shared" si="8"/>
        <v>44429</v>
      </c>
      <c r="I24" s="14"/>
      <c r="J24" s="31">
        <f>DATE($J$20,$N$20,1)-WEEKDAY(DATE($J$20,$N$20,1))+7*((ROW(J24)-ROW($J$22)+1)-1)+(COLUMN(J24)-COLUMN($J$22)+1)</f>
        <v>44451</v>
      </c>
      <c r="K24" s="28">
        <f t="shared" si="9"/>
        <v>44452</v>
      </c>
      <c r="L24" s="28">
        <f t="shared" si="9"/>
        <v>44453</v>
      </c>
      <c r="M24" s="28">
        <f t="shared" si="9"/>
        <v>44454</v>
      </c>
      <c r="N24" s="28">
        <f t="shared" si="9"/>
        <v>44455</v>
      </c>
      <c r="O24" s="28">
        <f t="shared" si="9"/>
        <v>44456</v>
      </c>
      <c r="P24" s="32">
        <f t="shared" si="9"/>
        <v>44457</v>
      </c>
      <c r="Q24" s="12"/>
      <c r="R24" s="31">
        <f t="shared" si="10"/>
        <v>44479</v>
      </c>
      <c r="S24" s="28">
        <f t="shared" si="11"/>
        <v>44480</v>
      </c>
      <c r="T24" s="22">
        <f t="shared" si="11"/>
        <v>44481</v>
      </c>
      <c r="U24" s="22">
        <f t="shared" si="11"/>
        <v>44482</v>
      </c>
      <c r="V24" s="22">
        <f t="shared" si="11"/>
        <v>44483</v>
      </c>
      <c r="W24" s="22">
        <f t="shared" si="11"/>
        <v>44484</v>
      </c>
      <c r="X24" s="32">
        <f t="shared" si="11"/>
        <v>44485</v>
      </c>
      <c r="Y24" s="12"/>
      <c r="Z24" s="31">
        <f t="shared" si="12"/>
        <v>44514</v>
      </c>
      <c r="AA24" s="22">
        <f t="shared" si="13"/>
        <v>44515</v>
      </c>
      <c r="AB24" s="22">
        <f t="shared" si="13"/>
        <v>44516</v>
      </c>
      <c r="AC24" s="22">
        <f t="shared" si="13"/>
        <v>44517</v>
      </c>
      <c r="AD24" s="22">
        <f t="shared" si="13"/>
        <v>44518</v>
      </c>
      <c r="AE24" s="22">
        <f t="shared" si="13"/>
        <v>44519</v>
      </c>
      <c r="AF24" s="32">
        <f t="shared" si="13"/>
        <v>44520</v>
      </c>
      <c r="AH24" s="7"/>
    </row>
    <row r="25" spans="2:34" s="13" customFormat="1" ht="23.1" customHeight="1">
      <c r="B25" s="31">
        <f t="shared" si="7"/>
        <v>44430</v>
      </c>
      <c r="C25" s="22">
        <f t="shared" si="8"/>
        <v>44431</v>
      </c>
      <c r="D25" s="22">
        <f t="shared" si="8"/>
        <v>44432</v>
      </c>
      <c r="E25" s="22">
        <f t="shared" si="8"/>
        <v>44433</v>
      </c>
      <c r="F25" s="22">
        <f t="shared" si="8"/>
        <v>44434</v>
      </c>
      <c r="G25" s="22">
        <f t="shared" si="8"/>
        <v>44435</v>
      </c>
      <c r="H25" s="32">
        <f t="shared" si="8"/>
        <v>44436</v>
      </c>
      <c r="I25" s="14"/>
      <c r="J25" s="31">
        <f>DATE($J$20,$N$20,1)-WEEKDAY(DATE($J$20,$N$20,1))+7*((ROW(J25)-ROW($J$22)+1)-1)+(COLUMN(J25)-COLUMN($J$22)+1)</f>
        <v>44458</v>
      </c>
      <c r="K25" s="30">
        <f t="shared" si="9"/>
        <v>44459</v>
      </c>
      <c r="L25" s="28">
        <f t="shared" si="9"/>
        <v>44460</v>
      </c>
      <c r="M25" s="28">
        <f t="shared" si="9"/>
        <v>44461</v>
      </c>
      <c r="N25" s="30">
        <f t="shared" si="9"/>
        <v>44462</v>
      </c>
      <c r="O25" s="28">
        <f t="shared" si="9"/>
        <v>44463</v>
      </c>
      <c r="P25" s="32">
        <f t="shared" si="9"/>
        <v>44464</v>
      </c>
      <c r="Q25" s="12"/>
      <c r="R25" s="31">
        <f t="shared" si="10"/>
        <v>44486</v>
      </c>
      <c r="S25" s="22">
        <f t="shared" si="11"/>
        <v>44487</v>
      </c>
      <c r="T25" s="22">
        <f t="shared" si="11"/>
        <v>44488</v>
      </c>
      <c r="U25" s="22">
        <f t="shared" si="11"/>
        <v>44489</v>
      </c>
      <c r="V25" s="22">
        <f t="shared" si="11"/>
        <v>44490</v>
      </c>
      <c r="W25" s="22">
        <f t="shared" si="11"/>
        <v>44491</v>
      </c>
      <c r="X25" s="32">
        <f t="shared" si="11"/>
        <v>44492</v>
      </c>
      <c r="Y25" s="12"/>
      <c r="Z25" s="31">
        <f t="shared" si="12"/>
        <v>44521</v>
      </c>
      <c r="AA25" s="22">
        <f t="shared" si="13"/>
        <v>44522</v>
      </c>
      <c r="AB25" s="30">
        <f t="shared" si="13"/>
        <v>44523</v>
      </c>
      <c r="AC25" s="22">
        <f t="shared" si="13"/>
        <v>44524</v>
      </c>
      <c r="AD25" s="28">
        <f t="shared" si="13"/>
        <v>44525</v>
      </c>
      <c r="AE25" s="22">
        <f t="shared" si="13"/>
        <v>44526</v>
      </c>
      <c r="AF25" s="32">
        <f t="shared" si="13"/>
        <v>44527</v>
      </c>
      <c r="AH25" s="7"/>
    </row>
    <row r="26" spans="2:34" s="13" customFormat="1" ht="23.1" customHeight="1">
      <c r="B26" s="31">
        <f t="shared" si="7"/>
        <v>44437</v>
      </c>
      <c r="C26" s="22">
        <f t="shared" si="8"/>
        <v>44438</v>
      </c>
      <c r="D26" s="22">
        <f t="shared" si="8"/>
        <v>44439</v>
      </c>
      <c r="E26" s="22">
        <f t="shared" si="8"/>
        <v>44440</v>
      </c>
      <c r="F26" s="22">
        <f t="shared" si="8"/>
        <v>44441</v>
      </c>
      <c r="G26" s="22">
        <f t="shared" si="8"/>
        <v>44442</v>
      </c>
      <c r="H26" s="40"/>
      <c r="I26" s="14"/>
      <c r="J26" s="31">
        <f>DATE($J$20,$N$20,1)-WEEKDAY(DATE($J$20,$N$20,1))+7*((ROW(J26)-ROW($J$22)+1)-1)+(COLUMN(J26)-COLUMN($J$22)+1)</f>
        <v>44465</v>
      </c>
      <c r="K26" s="28">
        <f t="shared" si="9"/>
        <v>44466</v>
      </c>
      <c r="L26" s="28">
        <f t="shared" si="9"/>
        <v>44467</v>
      </c>
      <c r="M26" s="28">
        <f t="shared" si="9"/>
        <v>44468</v>
      </c>
      <c r="N26" s="28">
        <f t="shared" si="9"/>
        <v>44469</v>
      </c>
      <c r="O26" s="28">
        <f t="shared" si="9"/>
        <v>44470</v>
      </c>
      <c r="P26" s="36">
        <f t="shared" si="9"/>
        <v>44471</v>
      </c>
      <c r="Q26" s="12"/>
      <c r="R26" s="31">
        <f t="shared" si="10"/>
        <v>44493</v>
      </c>
      <c r="S26" s="22">
        <f t="shared" si="11"/>
        <v>44494</v>
      </c>
      <c r="T26" s="22">
        <f t="shared" si="11"/>
        <v>44495</v>
      </c>
      <c r="U26" s="22">
        <f t="shared" si="11"/>
        <v>44496</v>
      </c>
      <c r="V26" s="22">
        <f t="shared" si="11"/>
        <v>44497</v>
      </c>
      <c r="W26" s="22">
        <f t="shared" si="11"/>
        <v>44498</v>
      </c>
      <c r="X26" s="32">
        <f t="shared" si="11"/>
        <v>44499</v>
      </c>
      <c r="Y26" s="12"/>
      <c r="Z26" s="31">
        <f t="shared" si="12"/>
        <v>44528</v>
      </c>
      <c r="AA26" s="22">
        <f t="shared" si="13"/>
        <v>44529</v>
      </c>
      <c r="AB26" s="22">
        <f t="shared" si="13"/>
        <v>44530</v>
      </c>
      <c r="AC26" s="22">
        <f t="shared" si="13"/>
        <v>44531</v>
      </c>
      <c r="AD26" s="22">
        <f t="shared" si="13"/>
        <v>44532</v>
      </c>
      <c r="AE26" s="22">
        <f t="shared" si="13"/>
        <v>44533</v>
      </c>
      <c r="AF26" s="40"/>
      <c r="AH26" s="7"/>
    </row>
    <row r="27" spans="2:34" s="13" customFormat="1" ht="23.1" customHeight="1">
      <c r="B27" s="21">
        <f t="shared" si="7"/>
        <v>44444</v>
      </c>
      <c r="C27" s="22">
        <f t="shared" si="8"/>
        <v>44445</v>
      </c>
      <c r="D27" s="22">
        <f t="shared" si="8"/>
        <v>44446</v>
      </c>
      <c r="E27" s="22">
        <f t="shared" si="8"/>
        <v>44447</v>
      </c>
      <c r="F27" s="22">
        <f t="shared" si="8"/>
        <v>44448</v>
      </c>
      <c r="G27" s="22">
        <f t="shared" si="8"/>
        <v>44449</v>
      </c>
      <c r="H27" s="29">
        <f t="shared" si="8"/>
        <v>44450</v>
      </c>
      <c r="I27" s="14"/>
      <c r="J27" s="21">
        <f>DATE($J$20,$N$20,1)-WEEKDAY(DATE($J$20,$N$20,1))+7*((ROW(J27)-ROW($J$22)+1)-1)+(COLUMN(J27)-COLUMN($J$22)+1)</f>
        <v>44472</v>
      </c>
      <c r="K27" s="28">
        <f t="shared" si="9"/>
        <v>44473</v>
      </c>
      <c r="L27" s="28">
        <f t="shared" si="9"/>
        <v>44474</v>
      </c>
      <c r="M27" s="28">
        <f t="shared" si="9"/>
        <v>44475</v>
      </c>
      <c r="N27" s="28">
        <f t="shared" si="9"/>
        <v>44476</v>
      </c>
      <c r="O27" s="28">
        <f t="shared" si="9"/>
        <v>44477</v>
      </c>
      <c r="P27" s="29">
        <f t="shared" si="9"/>
        <v>44478</v>
      </c>
      <c r="Q27" s="12"/>
      <c r="R27" s="31">
        <f t="shared" si="10"/>
        <v>44500</v>
      </c>
      <c r="S27" s="22">
        <f t="shared" si="11"/>
        <v>44501</v>
      </c>
      <c r="T27" s="22">
        <f t="shared" si="11"/>
        <v>44502</v>
      </c>
      <c r="U27" s="22">
        <f t="shared" si="11"/>
        <v>44503</v>
      </c>
      <c r="V27" s="22">
        <f t="shared" si="11"/>
        <v>44504</v>
      </c>
      <c r="W27" s="22">
        <f t="shared" si="11"/>
        <v>44505</v>
      </c>
      <c r="X27" s="29">
        <f t="shared" si="11"/>
        <v>44506</v>
      </c>
      <c r="Y27" s="12"/>
      <c r="Z27" s="21">
        <f t="shared" si="12"/>
        <v>44535</v>
      </c>
      <c r="AA27" s="22">
        <f t="shared" si="13"/>
        <v>44536</v>
      </c>
      <c r="AB27" s="22">
        <f t="shared" si="13"/>
        <v>44537</v>
      </c>
      <c r="AC27" s="22">
        <f t="shared" si="13"/>
        <v>44538</v>
      </c>
      <c r="AD27" s="22">
        <f t="shared" si="13"/>
        <v>44539</v>
      </c>
      <c r="AE27" s="22">
        <f t="shared" si="13"/>
        <v>44540</v>
      </c>
      <c r="AF27" s="29">
        <f t="shared" si="13"/>
        <v>44541</v>
      </c>
      <c r="AH27" s="7"/>
    </row>
    <row r="28" spans="2:34" s="9" customFormat="1" ht="23.1" customHeight="1">
      <c r="B28" s="49">
        <v>13</v>
      </c>
      <c r="C28" s="49"/>
      <c r="D28" s="49"/>
      <c r="E28" s="49"/>
      <c r="F28" s="49"/>
      <c r="G28" s="49"/>
      <c r="H28" s="49"/>
      <c r="I28" s="8"/>
      <c r="J28" s="49">
        <v>8</v>
      </c>
      <c r="K28" s="49"/>
      <c r="L28" s="49"/>
      <c r="M28" s="49"/>
      <c r="N28" s="49"/>
      <c r="O28" s="49"/>
      <c r="P28" s="49"/>
      <c r="Q28" s="8"/>
      <c r="R28" s="50">
        <v>10</v>
      </c>
      <c r="S28" s="50"/>
      <c r="T28" s="50"/>
      <c r="U28" s="50"/>
      <c r="V28" s="50"/>
      <c r="W28" s="50"/>
      <c r="X28" s="50"/>
      <c r="Y28" s="8"/>
      <c r="Z28" s="50">
        <v>8</v>
      </c>
      <c r="AA28" s="50"/>
      <c r="AB28" s="50"/>
      <c r="AC28" s="50"/>
      <c r="AD28" s="50"/>
      <c r="AE28" s="50"/>
      <c r="AF28" s="50"/>
      <c r="AH28" s="7"/>
    </row>
    <row r="29" spans="2:34" s="7" customFormat="1" ht="23.1" hidden="1" customHeight="1">
      <c r="B29" s="8">
        <v>8</v>
      </c>
      <c r="C29" s="8">
        <v>3</v>
      </c>
      <c r="D29" s="8"/>
      <c r="E29" s="8"/>
      <c r="F29" s="8"/>
      <c r="G29" s="8"/>
      <c r="H29" s="8"/>
      <c r="I29" s="8"/>
      <c r="J29" s="8">
        <v>9</v>
      </c>
      <c r="K29" s="8"/>
      <c r="L29" s="8"/>
      <c r="M29" s="8"/>
      <c r="N29" s="8"/>
      <c r="O29" s="8"/>
      <c r="P29" s="8"/>
      <c r="Q29" s="8"/>
      <c r="R29" s="8">
        <v>9</v>
      </c>
      <c r="S29" s="8"/>
      <c r="T29" s="8"/>
      <c r="U29" s="8"/>
      <c r="V29" s="8"/>
      <c r="W29" s="8"/>
      <c r="X29" s="8"/>
      <c r="Y29" s="8"/>
      <c r="Z29" s="8">
        <v>8</v>
      </c>
      <c r="AA29" s="8"/>
      <c r="AB29" s="8"/>
      <c r="AC29" s="8"/>
      <c r="AD29" s="8"/>
      <c r="AE29" s="8"/>
      <c r="AF29" s="8"/>
      <c r="AH29" s="7">
        <f>SUM(B29:AE29)</f>
        <v>37</v>
      </c>
    </row>
    <row r="30" spans="2:34" s="18" customFormat="1" ht="23.1" customHeight="1">
      <c r="B30" s="48">
        <v>2021</v>
      </c>
      <c r="C30" s="48"/>
      <c r="D30" s="48"/>
      <c r="E30" s="20" t="s">
        <v>7</v>
      </c>
      <c r="F30" s="48">
        <f>DBT!D11</f>
        <v>12</v>
      </c>
      <c r="G30" s="48"/>
      <c r="H30" s="20" t="s">
        <v>8</v>
      </c>
      <c r="I30" s="17"/>
      <c r="J30" s="48">
        <v>2022</v>
      </c>
      <c r="K30" s="48"/>
      <c r="L30" s="48"/>
      <c r="M30" s="20" t="s">
        <v>7</v>
      </c>
      <c r="N30" s="48">
        <f>DBT!D12</f>
        <v>1</v>
      </c>
      <c r="O30" s="48"/>
      <c r="P30" s="20" t="s">
        <v>8</v>
      </c>
      <c r="Q30" s="17"/>
      <c r="R30" s="48">
        <f>J30</f>
        <v>2022</v>
      </c>
      <c r="S30" s="48"/>
      <c r="T30" s="48"/>
      <c r="U30" s="20" t="s">
        <v>7</v>
      </c>
      <c r="V30" s="48">
        <f>DBT!D13</f>
        <v>2</v>
      </c>
      <c r="W30" s="48"/>
      <c r="X30" s="20" t="s">
        <v>8</v>
      </c>
      <c r="Y30" s="17"/>
      <c r="Z30" s="48">
        <f>R30</f>
        <v>2022</v>
      </c>
      <c r="AA30" s="48"/>
      <c r="AB30" s="48"/>
      <c r="AC30" s="20" t="s">
        <v>7</v>
      </c>
      <c r="AD30" s="48">
        <f>DBT!D14</f>
        <v>3</v>
      </c>
      <c r="AE30" s="48"/>
      <c r="AF30" s="20" t="s">
        <v>8</v>
      </c>
      <c r="AH30" s="7"/>
    </row>
    <row r="31" spans="2:34" s="7" customFormat="1" ht="23.1" customHeight="1">
      <c r="B31" s="3" t="s">
        <v>0</v>
      </c>
      <c r="C31" s="4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5" t="s">
        <v>6</v>
      </c>
      <c r="I31" s="6"/>
      <c r="J31" s="3" t="s">
        <v>0</v>
      </c>
      <c r="K31" s="4" t="s">
        <v>1</v>
      </c>
      <c r="L31" s="4" t="s">
        <v>2</v>
      </c>
      <c r="M31" s="4" t="s">
        <v>3</v>
      </c>
      <c r="N31" s="4" t="s">
        <v>4</v>
      </c>
      <c r="O31" s="4" t="s">
        <v>5</v>
      </c>
      <c r="P31" s="5" t="s">
        <v>6</v>
      </c>
      <c r="Q31" s="6"/>
      <c r="R31" s="3" t="s">
        <v>0</v>
      </c>
      <c r="S31" s="4" t="s">
        <v>1</v>
      </c>
      <c r="T31" s="4" t="s">
        <v>2</v>
      </c>
      <c r="U31" s="4" t="s">
        <v>3</v>
      </c>
      <c r="V31" s="4" t="s">
        <v>4</v>
      </c>
      <c r="W31" s="4" t="s">
        <v>5</v>
      </c>
      <c r="X31" s="5" t="s">
        <v>6</v>
      </c>
      <c r="Y31" s="6"/>
      <c r="Z31" s="3" t="s">
        <v>0</v>
      </c>
      <c r="AA31" s="4" t="s">
        <v>1</v>
      </c>
      <c r="AB31" s="4" t="s">
        <v>2</v>
      </c>
      <c r="AC31" s="4" t="s">
        <v>3</v>
      </c>
      <c r="AD31" s="4" t="s">
        <v>4</v>
      </c>
      <c r="AE31" s="4" t="s">
        <v>5</v>
      </c>
      <c r="AF31" s="5" t="s">
        <v>6</v>
      </c>
    </row>
    <row r="32" spans="2:34" s="13" customFormat="1" ht="23.1" customHeight="1">
      <c r="B32" s="41"/>
      <c r="C32" s="22">
        <f t="shared" ref="C32:H37" si="14">DATE($B$30,$F$30,1)-WEEKDAY(DATE($B$30,$F$30,1))+7*((ROW(C32)-ROW($B$32)+1)-1)+(COLUMN(C32)-COLUMN($B$32)+1)</f>
        <v>44529</v>
      </c>
      <c r="D32" s="22">
        <f t="shared" si="14"/>
        <v>44530</v>
      </c>
      <c r="E32" s="22">
        <f t="shared" si="14"/>
        <v>44531</v>
      </c>
      <c r="F32" s="22">
        <f t="shared" si="14"/>
        <v>44532</v>
      </c>
      <c r="G32" s="22">
        <f t="shared" si="14"/>
        <v>44533</v>
      </c>
      <c r="H32" s="32">
        <f t="shared" si="14"/>
        <v>44534</v>
      </c>
      <c r="I32" s="12"/>
      <c r="J32" s="21">
        <f t="shared" ref="J32:J37" si="15">DATE($J$30,$N$30,1)-WEEKDAY(DATE($J$30,$N$30,1))+7*((ROW(J32)-ROW($J$32)+1)-1)+(COLUMN(J32)-COLUMN($J$32)+1)</f>
        <v>44556</v>
      </c>
      <c r="K32" s="34">
        <f t="shared" ref="K32:P37" si="16">DATE($J$30,$N$30,1)-WEEKDAY(DATE($J$30,$N$30,1))+7*((ROW(K32)-ROW($J$32)+1)-1)+(COLUMN(K32)-COLUMN($J$32)+1)</f>
        <v>44557</v>
      </c>
      <c r="L32" s="37">
        <f t="shared" si="16"/>
        <v>44558</v>
      </c>
      <c r="M32" s="38"/>
      <c r="N32" s="38"/>
      <c r="O32" s="38"/>
      <c r="P32" s="32">
        <f t="shared" si="16"/>
        <v>44562</v>
      </c>
      <c r="Q32" s="12"/>
      <c r="R32" s="21">
        <f t="shared" ref="R32:R37" si="17">DATE($R$30,$V$30,1)-WEEKDAY(DATE($R$30,$V$30,1))+7*((ROW(R32)-ROW($R$32)+1)-1)+(COLUMN(R32)-COLUMN($R$32)+1)</f>
        <v>44591</v>
      </c>
      <c r="S32" s="22">
        <f t="shared" ref="S32:X37" si="18">DATE($R$30,$V$30,1)-WEEKDAY(DATE($R$30,$V$30,1))+7*((ROW(S32)-ROW($R$32)+1)-1)+(COLUMN(S32)-COLUMN($R$32)+1)</f>
        <v>44592</v>
      </c>
      <c r="T32" s="22">
        <f t="shared" si="18"/>
        <v>44593</v>
      </c>
      <c r="U32" s="22">
        <f t="shared" si="18"/>
        <v>44594</v>
      </c>
      <c r="V32" s="22">
        <f t="shared" si="18"/>
        <v>44595</v>
      </c>
      <c r="W32" s="22">
        <f t="shared" si="18"/>
        <v>44596</v>
      </c>
      <c r="X32" s="32">
        <f t="shared" si="18"/>
        <v>44597</v>
      </c>
      <c r="Y32" s="12"/>
      <c r="Z32" s="41"/>
      <c r="AA32" s="22">
        <f t="shared" ref="AA32:AF37" si="19">DATE($Z$30,$AD$30,1)-WEEKDAY(DATE($Z$30,$AD$30,1))+7*((ROW(AA32)-ROW($Z$32)+1)-1)+(COLUMN(AA32)-COLUMN($Z$32)+1)</f>
        <v>44620</v>
      </c>
      <c r="AB32" s="22">
        <f t="shared" si="19"/>
        <v>44621</v>
      </c>
      <c r="AC32" s="22">
        <f t="shared" si="19"/>
        <v>44622</v>
      </c>
      <c r="AD32" s="22">
        <f t="shared" si="19"/>
        <v>44623</v>
      </c>
      <c r="AE32" s="22">
        <f t="shared" si="19"/>
        <v>44624</v>
      </c>
      <c r="AF32" s="32">
        <f t="shared" si="19"/>
        <v>44625</v>
      </c>
      <c r="AH32" s="7"/>
    </row>
    <row r="33" spans="2:34" s="13" customFormat="1" ht="23.1" customHeight="1">
      <c r="B33" s="31">
        <f>DATE($B$30,$F$30,1)-WEEKDAY(DATE($B$30,$F$30,1))+7*((ROW(B33)-ROW($B$32)+1)-1)+(COLUMN(B33)-COLUMN($B$32)+1)</f>
        <v>44535</v>
      </c>
      <c r="C33" s="22">
        <f t="shared" si="14"/>
        <v>44536</v>
      </c>
      <c r="D33" s="22">
        <f t="shared" si="14"/>
        <v>44537</v>
      </c>
      <c r="E33" s="22">
        <f t="shared" si="14"/>
        <v>44538</v>
      </c>
      <c r="F33" s="22">
        <f t="shared" si="14"/>
        <v>44539</v>
      </c>
      <c r="G33" s="22">
        <f t="shared" si="14"/>
        <v>44540</v>
      </c>
      <c r="H33" s="32">
        <f t="shared" si="14"/>
        <v>44541</v>
      </c>
      <c r="I33" s="12"/>
      <c r="J33" s="31">
        <f t="shared" si="15"/>
        <v>44563</v>
      </c>
      <c r="K33" s="31">
        <f t="shared" si="16"/>
        <v>44564</v>
      </c>
      <c r="L33" s="39">
        <f t="shared" si="16"/>
        <v>44565</v>
      </c>
      <c r="M33" s="22">
        <f t="shared" si="16"/>
        <v>44566</v>
      </c>
      <c r="N33" s="22">
        <f t="shared" si="16"/>
        <v>44567</v>
      </c>
      <c r="O33" s="22">
        <f t="shared" si="16"/>
        <v>44568</v>
      </c>
      <c r="P33" s="32">
        <f t="shared" si="16"/>
        <v>44569</v>
      </c>
      <c r="Q33" s="12"/>
      <c r="R33" s="31">
        <f t="shared" si="17"/>
        <v>44598</v>
      </c>
      <c r="S33" s="22">
        <f t="shared" si="18"/>
        <v>44599</v>
      </c>
      <c r="T33" s="22">
        <f t="shared" si="18"/>
        <v>44600</v>
      </c>
      <c r="U33" s="22">
        <f t="shared" si="18"/>
        <v>44601</v>
      </c>
      <c r="V33" s="22">
        <f t="shared" si="18"/>
        <v>44602</v>
      </c>
      <c r="W33" s="30">
        <f t="shared" si="18"/>
        <v>44603</v>
      </c>
      <c r="X33" s="32">
        <f t="shared" si="18"/>
        <v>44604</v>
      </c>
      <c r="Y33" s="12"/>
      <c r="Z33" s="31">
        <f>DATE($Z$30,$AD$30,1)-WEEKDAY(DATE($Z$30,$AD$30,1))+7*((ROW(Z33)-ROW($Z$32)+1)-1)+(COLUMN(Z33)-COLUMN($Z$32)+1)</f>
        <v>44626</v>
      </c>
      <c r="AA33" s="22">
        <f t="shared" si="19"/>
        <v>44627</v>
      </c>
      <c r="AB33" s="22">
        <f t="shared" si="19"/>
        <v>44628</v>
      </c>
      <c r="AC33" s="22">
        <f t="shared" si="19"/>
        <v>44629</v>
      </c>
      <c r="AD33" s="22">
        <f t="shared" si="19"/>
        <v>44630</v>
      </c>
      <c r="AE33" s="22">
        <f t="shared" si="19"/>
        <v>44631</v>
      </c>
      <c r="AF33" s="32">
        <f t="shared" si="19"/>
        <v>44632</v>
      </c>
      <c r="AH33" s="7"/>
    </row>
    <row r="34" spans="2:34" s="13" customFormat="1" ht="23.1" customHeight="1">
      <c r="B34" s="31">
        <f>DATE($B$30,$F$30,1)-WEEKDAY(DATE($B$30,$F$30,1))+7*((ROW(B34)-ROW($B$32)+1)-1)+(COLUMN(B34)-COLUMN($B$32)+1)</f>
        <v>44542</v>
      </c>
      <c r="C34" s="22">
        <f t="shared" si="14"/>
        <v>44543</v>
      </c>
      <c r="D34" s="22">
        <f t="shared" si="14"/>
        <v>44544</v>
      </c>
      <c r="E34" s="22">
        <f t="shared" si="14"/>
        <v>44545</v>
      </c>
      <c r="F34" s="22">
        <f t="shared" si="14"/>
        <v>44546</v>
      </c>
      <c r="G34" s="22">
        <f t="shared" si="14"/>
        <v>44547</v>
      </c>
      <c r="H34" s="32">
        <f t="shared" si="14"/>
        <v>44548</v>
      </c>
      <c r="I34" s="12"/>
      <c r="J34" s="31">
        <f t="shared" si="15"/>
        <v>44570</v>
      </c>
      <c r="K34" s="30">
        <f t="shared" si="16"/>
        <v>44571</v>
      </c>
      <c r="L34" s="22">
        <f t="shared" si="16"/>
        <v>44572</v>
      </c>
      <c r="M34" s="22">
        <f t="shared" si="16"/>
        <v>44573</v>
      </c>
      <c r="N34" s="22">
        <f t="shared" si="16"/>
        <v>44574</v>
      </c>
      <c r="O34" s="22">
        <f t="shared" si="16"/>
        <v>44575</v>
      </c>
      <c r="P34" s="32">
        <f t="shared" si="16"/>
        <v>44576</v>
      </c>
      <c r="Q34" s="12"/>
      <c r="R34" s="31">
        <f t="shared" si="17"/>
        <v>44605</v>
      </c>
      <c r="S34" s="33">
        <f t="shared" si="18"/>
        <v>44606</v>
      </c>
      <c r="T34" s="28">
        <f t="shared" si="18"/>
        <v>44607</v>
      </c>
      <c r="U34" s="22">
        <f t="shared" si="18"/>
        <v>44608</v>
      </c>
      <c r="V34" s="22">
        <f t="shared" si="18"/>
        <v>44609</v>
      </c>
      <c r="W34" s="22">
        <f t="shared" si="18"/>
        <v>44610</v>
      </c>
      <c r="X34" s="32">
        <f t="shared" si="18"/>
        <v>44611</v>
      </c>
      <c r="Y34" s="12"/>
      <c r="Z34" s="31">
        <f>DATE($Z$30,$AD$30,1)-WEEKDAY(DATE($Z$30,$AD$30,1))+7*((ROW(Z34)-ROW($Z$32)+1)-1)+(COLUMN(Z34)-COLUMN($Z$32)+1)</f>
        <v>44633</v>
      </c>
      <c r="AA34" s="22">
        <f t="shared" si="19"/>
        <v>44634</v>
      </c>
      <c r="AB34" s="22">
        <f t="shared" si="19"/>
        <v>44635</v>
      </c>
      <c r="AC34" s="22">
        <f t="shared" si="19"/>
        <v>44636</v>
      </c>
      <c r="AD34" s="22">
        <f t="shared" si="19"/>
        <v>44637</v>
      </c>
      <c r="AE34" s="28">
        <f t="shared" si="19"/>
        <v>44638</v>
      </c>
      <c r="AF34" s="32">
        <f t="shared" si="19"/>
        <v>44639</v>
      </c>
      <c r="AH34" s="7"/>
    </row>
    <row r="35" spans="2:34" s="13" customFormat="1" ht="23.1" customHeight="1">
      <c r="B35" s="31">
        <f>DATE($B$30,$F$30,1)-WEEKDAY(DATE($B$30,$F$30,1))+7*((ROW(B35)-ROW($B$32)+1)-1)+(COLUMN(B35)-COLUMN($B$32)+1)</f>
        <v>44549</v>
      </c>
      <c r="C35" s="22">
        <f t="shared" si="14"/>
        <v>44550</v>
      </c>
      <c r="D35" s="22">
        <f t="shared" si="14"/>
        <v>44551</v>
      </c>
      <c r="E35" s="22">
        <f t="shared" si="14"/>
        <v>44552</v>
      </c>
      <c r="F35" s="22">
        <f t="shared" si="14"/>
        <v>44553</v>
      </c>
      <c r="G35" s="22">
        <f t="shared" si="14"/>
        <v>44554</v>
      </c>
      <c r="H35" s="32">
        <f t="shared" si="14"/>
        <v>44555</v>
      </c>
      <c r="I35" s="12"/>
      <c r="J35" s="31">
        <f t="shared" si="15"/>
        <v>44577</v>
      </c>
      <c r="K35" s="22">
        <f t="shared" si="16"/>
        <v>44578</v>
      </c>
      <c r="L35" s="22">
        <f t="shared" si="16"/>
        <v>44579</v>
      </c>
      <c r="M35" s="22">
        <f t="shared" si="16"/>
        <v>44580</v>
      </c>
      <c r="N35" s="22">
        <f t="shared" si="16"/>
        <v>44581</v>
      </c>
      <c r="O35" s="22">
        <f t="shared" si="16"/>
        <v>44582</v>
      </c>
      <c r="P35" s="32">
        <f t="shared" si="16"/>
        <v>44583</v>
      </c>
      <c r="Q35" s="12"/>
      <c r="R35" s="31">
        <f t="shared" si="17"/>
        <v>44612</v>
      </c>
      <c r="S35" s="22">
        <f t="shared" si="18"/>
        <v>44613</v>
      </c>
      <c r="T35" s="22">
        <f t="shared" si="18"/>
        <v>44614</v>
      </c>
      <c r="U35" s="30">
        <f t="shared" si="18"/>
        <v>44615</v>
      </c>
      <c r="V35" s="22">
        <f t="shared" si="18"/>
        <v>44616</v>
      </c>
      <c r="W35" s="22">
        <f t="shared" si="18"/>
        <v>44617</v>
      </c>
      <c r="X35" s="32">
        <f t="shared" si="18"/>
        <v>44618</v>
      </c>
      <c r="Y35" s="12"/>
      <c r="Z35" s="31">
        <f>DATE($Z$30,$AD$30,1)-WEEKDAY(DATE($Z$30,$AD$30,1))+7*((ROW(Z35)-ROW($Z$32)+1)-1)+(COLUMN(Z35)-COLUMN($Z$32)+1)</f>
        <v>44640</v>
      </c>
      <c r="AA35" s="30">
        <f t="shared" si="19"/>
        <v>44641</v>
      </c>
      <c r="AB35" s="22">
        <f t="shared" si="19"/>
        <v>44642</v>
      </c>
      <c r="AC35" s="28">
        <f t="shared" si="19"/>
        <v>44643</v>
      </c>
      <c r="AD35" s="22">
        <f t="shared" si="19"/>
        <v>44644</v>
      </c>
      <c r="AE35" s="22">
        <f t="shared" si="19"/>
        <v>44645</v>
      </c>
      <c r="AF35" s="32">
        <f t="shared" si="19"/>
        <v>44646</v>
      </c>
      <c r="AH35" s="7"/>
    </row>
    <row r="36" spans="2:34" s="13" customFormat="1" ht="23.1" customHeight="1">
      <c r="B36" s="31">
        <f>DATE($B$30,$F$30,1)-WEEKDAY(DATE($B$30,$F$30,1))+7*((ROW(B36)-ROW($B$32)+1)-1)+(COLUMN(B36)-COLUMN($B$32)+1)</f>
        <v>44556</v>
      </c>
      <c r="C36" s="38">
        <f t="shared" si="14"/>
        <v>44557</v>
      </c>
      <c r="D36" s="42">
        <f t="shared" si="14"/>
        <v>44558</v>
      </c>
      <c r="E36" s="39">
        <f t="shared" si="14"/>
        <v>44559</v>
      </c>
      <c r="F36" s="39">
        <f t="shared" si="14"/>
        <v>44560</v>
      </c>
      <c r="G36" s="39">
        <f t="shared" si="14"/>
        <v>44561</v>
      </c>
      <c r="H36" s="36">
        <f t="shared" si="14"/>
        <v>44562</v>
      </c>
      <c r="I36" s="12"/>
      <c r="J36" s="31">
        <f t="shared" si="15"/>
        <v>44584</v>
      </c>
      <c r="K36" s="22">
        <f t="shared" si="16"/>
        <v>44585</v>
      </c>
      <c r="L36" s="22">
        <f t="shared" si="16"/>
        <v>44586</v>
      </c>
      <c r="M36" s="22">
        <f t="shared" si="16"/>
        <v>44587</v>
      </c>
      <c r="N36" s="22">
        <f t="shared" si="16"/>
        <v>44588</v>
      </c>
      <c r="O36" s="22">
        <f t="shared" si="16"/>
        <v>44589</v>
      </c>
      <c r="P36" s="32">
        <f t="shared" si="16"/>
        <v>44590</v>
      </c>
      <c r="Q36" s="12"/>
      <c r="R36" s="31">
        <f t="shared" si="17"/>
        <v>44619</v>
      </c>
      <c r="S36" s="28">
        <f t="shared" si="18"/>
        <v>44620</v>
      </c>
      <c r="T36" s="28">
        <f t="shared" si="18"/>
        <v>44621</v>
      </c>
      <c r="U36" s="28">
        <f t="shared" si="18"/>
        <v>44622</v>
      </c>
      <c r="V36" s="28">
        <f t="shared" si="18"/>
        <v>44623</v>
      </c>
      <c r="W36" s="28">
        <f t="shared" si="18"/>
        <v>44624</v>
      </c>
      <c r="X36" s="40"/>
      <c r="Y36" s="12"/>
      <c r="Z36" s="31">
        <f>DATE($Z$30,$AD$30,1)-WEEKDAY(DATE($Z$30,$AD$30,1))+7*((ROW(Z36)-ROW($Z$32)+1)-1)+(COLUMN(Z36)-COLUMN($Z$32)+1)</f>
        <v>44647</v>
      </c>
      <c r="AA36" s="22">
        <f t="shared" si="19"/>
        <v>44648</v>
      </c>
      <c r="AB36" s="22">
        <f t="shared" si="19"/>
        <v>44649</v>
      </c>
      <c r="AC36" s="22">
        <f t="shared" si="19"/>
        <v>44650</v>
      </c>
      <c r="AD36" s="22">
        <f t="shared" si="19"/>
        <v>44651</v>
      </c>
      <c r="AE36" s="22">
        <f t="shared" si="19"/>
        <v>44652</v>
      </c>
      <c r="AF36" s="36">
        <f t="shared" si="19"/>
        <v>44653</v>
      </c>
      <c r="AH36" s="7"/>
    </row>
    <row r="37" spans="2:34" s="13" customFormat="1" ht="23.1" customHeight="1">
      <c r="B37" s="35">
        <f>DATE($B$30,$F$30,1)-WEEKDAY(DATE($B$30,$F$30,1))+7*((ROW(B37)-ROW($B$32)+1)-1)+(COLUMN(B37)-COLUMN($B$32)+1)</f>
        <v>44563</v>
      </c>
      <c r="C37" s="22">
        <f t="shared" si="14"/>
        <v>44564</v>
      </c>
      <c r="D37" s="22">
        <f t="shared" si="14"/>
        <v>44565</v>
      </c>
      <c r="E37" s="22">
        <f t="shared" si="14"/>
        <v>44566</v>
      </c>
      <c r="F37" s="22">
        <f t="shared" si="14"/>
        <v>44567</v>
      </c>
      <c r="G37" s="22">
        <f t="shared" si="14"/>
        <v>44568</v>
      </c>
      <c r="H37" s="29">
        <f t="shared" si="14"/>
        <v>44569</v>
      </c>
      <c r="I37" s="12"/>
      <c r="J37" s="31">
        <f t="shared" si="15"/>
        <v>44591</v>
      </c>
      <c r="K37" s="22">
        <f t="shared" si="16"/>
        <v>44592</v>
      </c>
      <c r="L37" s="22">
        <f t="shared" si="16"/>
        <v>44593</v>
      </c>
      <c r="M37" s="22">
        <f t="shared" si="16"/>
        <v>44594</v>
      </c>
      <c r="N37" s="22">
        <f t="shared" si="16"/>
        <v>44595</v>
      </c>
      <c r="O37" s="22">
        <f t="shared" si="16"/>
        <v>44596</v>
      </c>
      <c r="P37" s="29">
        <f t="shared" si="16"/>
        <v>44597</v>
      </c>
      <c r="Q37" s="12"/>
      <c r="R37" s="21">
        <f t="shared" si="17"/>
        <v>44626</v>
      </c>
      <c r="S37" s="28">
        <f t="shared" si="18"/>
        <v>44627</v>
      </c>
      <c r="T37" s="28">
        <f t="shared" si="18"/>
        <v>44628</v>
      </c>
      <c r="U37" s="28">
        <f t="shared" si="18"/>
        <v>44629</v>
      </c>
      <c r="V37" s="28">
        <f t="shared" si="18"/>
        <v>44630</v>
      </c>
      <c r="W37" s="28">
        <f t="shared" si="18"/>
        <v>44631</v>
      </c>
      <c r="X37" s="29">
        <f t="shared" si="18"/>
        <v>44632</v>
      </c>
      <c r="Y37" s="12"/>
      <c r="Z37" s="21">
        <f>DATE($Z$30,$AD$30,1)-WEEKDAY(DATE($Z$30,$AD$30,1))+7*((ROW(Z37)-ROW($Z$32)+1)-1)+(COLUMN(Z37)-COLUMN($Z$32)+1)</f>
        <v>44654</v>
      </c>
      <c r="AA37" s="22">
        <f t="shared" si="19"/>
        <v>44655</v>
      </c>
      <c r="AB37" s="22">
        <f t="shared" si="19"/>
        <v>44656</v>
      </c>
      <c r="AC37" s="22">
        <f t="shared" si="19"/>
        <v>44657</v>
      </c>
      <c r="AD37" s="22">
        <f t="shared" si="19"/>
        <v>44658</v>
      </c>
      <c r="AE37" s="22">
        <f t="shared" si="19"/>
        <v>44659</v>
      </c>
      <c r="AF37" s="29">
        <f t="shared" si="19"/>
        <v>44660</v>
      </c>
      <c r="AH37" s="7"/>
    </row>
    <row r="38" spans="2:34" ht="18" customHeight="1">
      <c r="B38" s="49">
        <v>11</v>
      </c>
      <c r="C38" s="49"/>
      <c r="D38" s="49"/>
      <c r="E38" s="49"/>
      <c r="F38" s="49"/>
      <c r="G38" s="49"/>
      <c r="H38" s="49"/>
      <c r="J38" s="49">
        <v>12</v>
      </c>
      <c r="K38" s="49"/>
      <c r="L38" s="49"/>
      <c r="M38" s="49"/>
      <c r="N38" s="49"/>
      <c r="O38" s="49"/>
      <c r="P38" s="49"/>
      <c r="R38" s="49">
        <v>8</v>
      </c>
      <c r="S38" s="49"/>
      <c r="T38" s="49"/>
      <c r="U38" s="49"/>
      <c r="V38" s="49"/>
      <c r="W38" s="49"/>
      <c r="X38" s="49"/>
      <c r="Z38" s="49">
        <v>8</v>
      </c>
      <c r="AA38" s="49"/>
      <c r="AB38" s="49"/>
      <c r="AC38" s="49"/>
      <c r="AD38" s="49"/>
      <c r="AE38" s="49"/>
      <c r="AF38" s="49"/>
      <c r="AH38" s="7"/>
    </row>
    <row r="39" spans="2:34" hidden="1">
      <c r="B39">
        <v>10</v>
      </c>
      <c r="J39">
        <v>8</v>
      </c>
      <c r="K39">
        <v>4</v>
      </c>
      <c r="R39">
        <v>8</v>
      </c>
      <c r="Z39">
        <v>9</v>
      </c>
      <c r="AH39" s="7">
        <f>SUM(B39:AE39)</f>
        <v>39</v>
      </c>
    </row>
    <row r="40" spans="2:34" hidden="1">
      <c r="AH40">
        <f>SUM(AH4:AH39)</f>
        <v>112</v>
      </c>
    </row>
    <row r="41" spans="2:34">
      <c r="B41" s="43" t="s">
        <v>17</v>
      </c>
      <c r="Z41" t="s">
        <v>15</v>
      </c>
      <c r="AC41" s="46">
        <f>B38+J38+R38+Z38+Z28+R28+J28+B28+B18+J18+R18+Z18</f>
        <v>113</v>
      </c>
      <c r="AD41" s="46"/>
      <c r="AE41" t="s">
        <v>14</v>
      </c>
    </row>
    <row r="42" spans="2:34">
      <c r="B42" s="47"/>
      <c r="C42" s="47"/>
      <c r="AD42" s="43" t="s">
        <v>18</v>
      </c>
    </row>
  </sheetData>
  <mergeCells count="41">
    <mergeCell ref="B42:C42"/>
    <mergeCell ref="B7:AF7"/>
    <mergeCell ref="J28:P28"/>
    <mergeCell ref="J18:P18"/>
    <mergeCell ref="Z28:AF28"/>
    <mergeCell ref="Z18:AF18"/>
    <mergeCell ref="AD10:AE10"/>
    <mergeCell ref="J10:L10"/>
    <mergeCell ref="N10:O10"/>
    <mergeCell ref="R10:T10"/>
    <mergeCell ref="B18:H18"/>
    <mergeCell ref="B28:H28"/>
    <mergeCell ref="B10:D10"/>
    <mergeCell ref="F10:G10"/>
    <mergeCell ref="B20:D20"/>
    <mergeCell ref="F20:G20"/>
    <mergeCell ref="R28:X28"/>
    <mergeCell ref="Z10:AB10"/>
    <mergeCell ref="J20:L20"/>
    <mergeCell ref="N20:O20"/>
    <mergeCell ref="R20:T20"/>
    <mergeCell ref="V20:W20"/>
    <mergeCell ref="Z20:AB20"/>
    <mergeCell ref="R18:X18"/>
    <mergeCell ref="V10:W10"/>
    <mergeCell ref="J30:L30"/>
    <mergeCell ref="N30:O30"/>
    <mergeCell ref="R30:T30"/>
    <mergeCell ref="V30:W30"/>
    <mergeCell ref="Z30:AB30"/>
    <mergeCell ref="AD30:AE30"/>
    <mergeCell ref="B38:H38"/>
    <mergeCell ref="J38:P38"/>
    <mergeCell ref="R38:X38"/>
    <mergeCell ref="Z38:AF38"/>
    <mergeCell ref="AC41:AD41"/>
    <mergeCell ref="T3:U3"/>
    <mergeCell ref="W3:X3"/>
    <mergeCell ref="AD20:AE20"/>
    <mergeCell ref="B30:D30"/>
    <mergeCell ref="F30:G30"/>
  </mergeCells>
  <phoneticPr fontId="6"/>
  <conditionalFormatting sqref="B12 B14:B17 C12:H17">
    <cfRule type="expression" dxfId="12" priority="1" stopIfTrue="1">
      <formula>MONTH(B12)&lt;&gt;$F$10</formula>
    </cfRule>
  </conditionalFormatting>
  <conditionalFormatting sqref="B13">
    <cfRule type="expression" dxfId="11" priority="2" stopIfTrue="1">
      <formula>"(=MONTH(A9)&lt;&gt;$E$6)"</formula>
    </cfRule>
  </conditionalFormatting>
  <conditionalFormatting sqref="J12:P17">
    <cfRule type="expression" dxfId="10" priority="3" stopIfTrue="1">
      <formula>MONTH(J12)&lt;&gt;$N$10</formula>
    </cfRule>
  </conditionalFormatting>
  <conditionalFormatting sqref="R12:X17">
    <cfRule type="expression" dxfId="9" priority="4" stopIfTrue="1">
      <formula>MONTH(R12)&lt;&gt;$V$10</formula>
    </cfRule>
  </conditionalFormatting>
  <conditionalFormatting sqref="Z12:AF17">
    <cfRule type="expression" dxfId="8" priority="5" stopIfTrue="1">
      <formula>MONTH(Z12)&lt;&gt;$AD$10</formula>
    </cfRule>
  </conditionalFormatting>
  <conditionalFormatting sqref="B22:H27">
    <cfRule type="expression" dxfId="7" priority="6" stopIfTrue="1">
      <formula>MONTH(B22)&lt;&gt;$F$20</formula>
    </cfRule>
  </conditionalFormatting>
  <conditionalFormatting sqref="J22:P27">
    <cfRule type="expression" dxfId="6" priority="7" stopIfTrue="1">
      <formula>MONTH(J22)&lt;&gt;$N$20</formula>
    </cfRule>
  </conditionalFormatting>
  <conditionalFormatting sqref="R22:X27">
    <cfRule type="expression" dxfId="5" priority="8" stopIfTrue="1">
      <formula>MONTH(R22)&lt;&gt;$V$20</formula>
    </cfRule>
  </conditionalFormatting>
  <conditionalFormatting sqref="Z22:AF27">
    <cfRule type="expression" dxfId="4" priority="9" stopIfTrue="1">
      <formula>MONTH(Z22)&lt;&gt;$AD$20</formula>
    </cfRule>
  </conditionalFormatting>
  <conditionalFormatting sqref="B32:H37">
    <cfRule type="expression" dxfId="3" priority="10" stopIfTrue="1">
      <formula>MONTH(B32)&lt;&gt;$F$30</formula>
    </cfRule>
  </conditionalFormatting>
  <conditionalFormatting sqref="J32:P37">
    <cfRule type="expression" dxfId="2" priority="11" stopIfTrue="1">
      <formula>MONTH(J32)&lt;&gt;$N$30</formula>
    </cfRule>
  </conditionalFormatting>
  <conditionalFormatting sqref="R32:X37">
    <cfRule type="expression" dxfId="1" priority="12" stopIfTrue="1">
      <formula>MONTH(R32)&lt;&gt;$V$30</formula>
    </cfRule>
  </conditionalFormatting>
  <conditionalFormatting sqref="Z32:AF37">
    <cfRule type="expression" dxfId="0" priority="13" stopIfTrue="1">
      <formula>MONTH(Z32)&lt;&gt;$AD$30</formula>
    </cfRule>
  </conditionalFormatting>
  <printOptions horizontalCentered="1"/>
  <pageMargins left="0.39370078740157483" right="0.39370078740157483" top="0.62992125984251968" bottom="0.55118110236220474" header="0.19685039370078741" footer="0.15748031496062992"/>
  <pageSetup paperSize="9" scale="85" orientation="portrait" horizont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showGridLines="0" workbookViewId="0">
      <selection activeCell="AJ34" sqref="AJ34"/>
    </sheetView>
  </sheetViews>
  <sheetFormatPr defaultRowHeight="12"/>
  <sheetData>
    <row r="3" spans="2:5">
      <c r="B3" s="27">
        <v>1</v>
      </c>
      <c r="C3" s="27">
        <f>社員用!T3</f>
        <v>2021</v>
      </c>
      <c r="D3" s="27">
        <f>社員用!W3</f>
        <v>4</v>
      </c>
      <c r="E3" s="27">
        <f>C3*12+D3</f>
        <v>24256</v>
      </c>
    </row>
    <row r="4" spans="2:5">
      <c r="B4" s="27">
        <v>2</v>
      </c>
      <c r="C4" s="27">
        <f>(E4-D4)/12</f>
        <v>2021</v>
      </c>
      <c r="D4" s="27">
        <f>IF(D3&lt;12,D3+1,1)</f>
        <v>5</v>
      </c>
      <c r="E4" s="27">
        <f>E3+1</f>
        <v>24257</v>
      </c>
    </row>
    <row r="5" spans="2:5">
      <c r="B5" s="27">
        <v>3</v>
      </c>
      <c r="C5" s="27">
        <f t="shared" ref="C5:C14" si="0">(E5-D5)/12</f>
        <v>2021</v>
      </c>
      <c r="D5" s="27">
        <f t="shared" ref="D5:D14" si="1">IF(D4&lt;12,D4+1,1)</f>
        <v>6</v>
      </c>
      <c r="E5" s="27">
        <f t="shared" ref="E5:E14" si="2">E4+1</f>
        <v>24258</v>
      </c>
    </row>
    <row r="6" spans="2:5">
      <c r="B6" s="27">
        <v>4</v>
      </c>
      <c r="C6" s="27">
        <f t="shared" si="0"/>
        <v>2021</v>
      </c>
      <c r="D6" s="27">
        <f t="shared" si="1"/>
        <v>7</v>
      </c>
      <c r="E6" s="27">
        <f t="shared" si="2"/>
        <v>24259</v>
      </c>
    </row>
    <row r="7" spans="2:5">
      <c r="B7" s="27">
        <v>5</v>
      </c>
      <c r="C7" s="27">
        <f t="shared" si="0"/>
        <v>2021</v>
      </c>
      <c r="D7" s="27">
        <f t="shared" si="1"/>
        <v>8</v>
      </c>
      <c r="E7" s="27">
        <f t="shared" si="2"/>
        <v>24260</v>
      </c>
    </row>
    <row r="8" spans="2:5">
      <c r="B8" s="27">
        <v>6</v>
      </c>
      <c r="C8" s="27">
        <f t="shared" si="0"/>
        <v>2021</v>
      </c>
      <c r="D8" s="27">
        <f t="shared" si="1"/>
        <v>9</v>
      </c>
      <c r="E8" s="27">
        <f t="shared" si="2"/>
        <v>24261</v>
      </c>
    </row>
    <row r="9" spans="2:5">
      <c r="B9" s="27">
        <v>7</v>
      </c>
      <c r="C9" s="27">
        <f t="shared" si="0"/>
        <v>2021</v>
      </c>
      <c r="D9" s="27">
        <f t="shared" si="1"/>
        <v>10</v>
      </c>
      <c r="E9" s="27">
        <f t="shared" si="2"/>
        <v>24262</v>
      </c>
    </row>
    <row r="10" spans="2:5">
      <c r="B10" s="27">
        <v>8</v>
      </c>
      <c r="C10" s="27">
        <f t="shared" si="0"/>
        <v>2021</v>
      </c>
      <c r="D10" s="27">
        <f t="shared" si="1"/>
        <v>11</v>
      </c>
      <c r="E10" s="27">
        <f t="shared" si="2"/>
        <v>24263</v>
      </c>
    </row>
    <row r="11" spans="2:5">
      <c r="B11" s="27">
        <v>9</v>
      </c>
      <c r="C11" s="27">
        <f t="shared" si="0"/>
        <v>2021</v>
      </c>
      <c r="D11" s="27">
        <f t="shared" si="1"/>
        <v>12</v>
      </c>
      <c r="E11" s="27">
        <f t="shared" si="2"/>
        <v>24264</v>
      </c>
    </row>
    <row r="12" spans="2:5">
      <c r="B12" s="27">
        <v>10</v>
      </c>
      <c r="C12" s="27">
        <f t="shared" si="0"/>
        <v>2022</v>
      </c>
      <c r="D12" s="27">
        <f t="shared" si="1"/>
        <v>1</v>
      </c>
      <c r="E12" s="27">
        <f t="shared" si="2"/>
        <v>24265</v>
      </c>
    </row>
    <row r="13" spans="2:5">
      <c r="B13" s="27">
        <v>11</v>
      </c>
      <c r="C13" s="27">
        <f t="shared" si="0"/>
        <v>2022</v>
      </c>
      <c r="D13" s="27">
        <f t="shared" si="1"/>
        <v>2</v>
      </c>
      <c r="E13" s="27">
        <f t="shared" si="2"/>
        <v>24266</v>
      </c>
    </row>
    <row r="14" spans="2:5">
      <c r="B14" s="27">
        <v>12</v>
      </c>
      <c r="C14" s="27">
        <f t="shared" si="0"/>
        <v>2022</v>
      </c>
      <c r="D14" s="27">
        <f t="shared" si="1"/>
        <v>3</v>
      </c>
      <c r="E14" s="27">
        <f t="shared" si="2"/>
        <v>24267</v>
      </c>
    </row>
  </sheetData>
  <phoneticPr fontId="6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関与先向け</vt:lpstr>
      <vt:lpstr>社員用</vt:lpstr>
      <vt:lpstr>DBT</vt:lpstr>
      <vt:lpstr>関与先向け!Print_Area</vt:lpstr>
      <vt:lpstr>社員用!Print_Area</vt:lpstr>
    </vt:vector>
  </TitlesOfParts>
  <Company>経理課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経理課</dc:creator>
  <cp:lastModifiedBy>関 香苗</cp:lastModifiedBy>
  <cp:lastPrinted>2021-04-06T06:43:01Z</cp:lastPrinted>
  <dcterms:created xsi:type="dcterms:W3CDTF">2004-11-29T01:55:47Z</dcterms:created>
  <dcterms:modified xsi:type="dcterms:W3CDTF">2022-05-09T02:39:24Z</dcterms:modified>
</cp:coreProperties>
</file>